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filterPrivacy="1" defaultThemeVersion="124226"/>
  <xr:revisionPtr revIDLastSave="0" documentId="13_ncr:1_{BF55C28A-3B9F-4324-BEC3-4CFBD4C6BD6E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Foglio1" sheetId="1" r:id="rId1"/>
  </sheets>
  <definedNames>
    <definedName name="_xlnm._FilterDatabase" localSheetId="0" hidden="1">Foglio1!$C$1:$M$171</definedName>
    <definedName name="_xlnm.Print_Area" localSheetId="0">Foglio1!$D$1:$M$30</definedName>
    <definedName name="_xlnm.Print_Titles" localSheetId="0">Foglio1!$1:$1</definedName>
  </definedNames>
  <calcPr calcId="191029"/>
</workbook>
</file>

<file path=xl/calcChain.xml><?xml version="1.0" encoding="utf-8"?>
<calcChain xmlns="http://schemas.openxmlformats.org/spreadsheetml/2006/main">
  <c r="M30" i="1" l="1"/>
  <c r="M29" i="1"/>
  <c r="M28" i="1"/>
  <c r="M27" i="1"/>
  <c r="M26" i="1"/>
  <c r="M25" i="1"/>
  <c r="M24" i="1"/>
  <c r="M23" i="1"/>
  <c r="M22" i="1"/>
  <c r="M21" i="1"/>
  <c r="M20" i="1"/>
  <c r="M18" i="1"/>
  <c r="M19" i="1"/>
  <c r="M6" i="1"/>
  <c r="M7" i="1"/>
  <c r="M8" i="1"/>
  <c r="M9" i="1"/>
  <c r="M10" i="1"/>
  <c r="M11" i="1"/>
  <c r="M14" i="1"/>
  <c r="I17" i="1"/>
  <c r="I16" i="1"/>
  <c r="I15" i="1"/>
  <c r="I14" i="1"/>
  <c r="I13" i="1"/>
  <c r="I12" i="1"/>
  <c r="I11" i="1"/>
  <c r="I10" i="1"/>
  <c r="I9" i="1"/>
  <c r="I4" i="1"/>
  <c r="I5" i="1"/>
  <c r="I6" i="1"/>
  <c r="I7" i="1"/>
  <c r="I8" i="1"/>
  <c r="I3" i="1"/>
  <c r="M47" i="1" l="1"/>
  <c r="M59" i="1" l="1"/>
  <c r="J37" i="1" l="1"/>
  <c r="J36" i="1"/>
</calcChain>
</file>

<file path=xl/sharedStrings.xml><?xml version="1.0" encoding="utf-8"?>
<sst xmlns="http://schemas.openxmlformats.org/spreadsheetml/2006/main" count="1062" uniqueCount="488">
  <si>
    <t>CIG</t>
  </si>
  <si>
    <t>STRUTTURA PROPONENTE</t>
  </si>
  <si>
    <t>OGGETTO DEL BANDO</t>
  </si>
  <si>
    <t>PROCEDURA DI SCELTA DEL CONTRAENTE</t>
  </si>
  <si>
    <t>AGGIUDICATARIO</t>
  </si>
  <si>
    <t>IMPORTO DI AGGIUDICAZIONE</t>
  </si>
  <si>
    <t>IMPORTO SOMME LIQUIDATE</t>
  </si>
  <si>
    <t>Z512B2AF0E</t>
  </si>
  <si>
    <t>ZD02B8581A</t>
  </si>
  <si>
    <t>Z1C2B8589C</t>
  </si>
  <si>
    <t>ZB42B9621B</t>
  </si>
  <si>
    <t>ZE32B9D0D2</t>
  </si>
  <si>
    <t>Z0B289D16E</t>
  </si>
  <si>
    <t>Z012B9D1AD</t>
  </si>
  <si>
    <t>Z5A2BABA76</t>
  </si>
  <si>
    <t>Z022BB4977</t>
  </si>
  <si>
    <t>ZB92BB49C4</t>
  </si>
  <si>
    <t>ZBC2C0C3AA</t>
  </si>
  <si>
    <t>Z392C3AAD9</t>
  </si>
  <si>
    <t>ZB02C5B914</t>
  </si>
  <si>
    <t>ZE82C71B6A</t>
  </si>
  <si>
    <t>ZB62CB00CD</t>
  </si>
  <si>
    <t>Z502CBD877</t>
  </si>
  <si>
    <t>ZD92CD8E67</t>
  </si>
  <si>
    <t>ZE52CEC09A</t>
  </si>
  <si>
    <t>Z762CF3F8F</t>
  </si>
  <si>
    <t>ZB12D0B846</t>
  </si>
  <si>
    <t>Z032D26EB5</t>
  </si>
  <si>
    <t>ZC12D2AFA5</t>
  </si>
  <si>
    <t>Z312D5A303</t>
  </si>
  <si>
    <t>Z652D5A34D</t>
  </si>
  <si>
    <t>Z782D5A3A4</t>
  </si>
  <si>
    <t>ZC02D5BCCF</t>
  </si>
  <si>
    <t>Z632D663EA</t>
  </si>
  <si>
    <t>ZC62D7A6B3</t>
  </si>
  <si>
    <t>Z952D83759</t>
  </si>
  <si>
    <t>Z1B2E13FBF</t>
  </si>
  <si>
    <t>Z0A2E2A3FA</t>
  </si>
  <si>
    <t>Z252E5E0E3</t>
  </si>
  <si>
    <t>ZCB2E6CBD7</t>
  </si>
  <si>
    <t>Z3E2E998CC</t>
  </si>
  <si>
    <t>Z9A2E99915</t>
  </si>
  <si>
    <t>ZC92EC2ED2</t>
  </si>
  <si>
    <t>Z2D2EC2FEA</t>
  </si>
  <si>
    <t>ZE72ED61F3</t>
  </si>
  <si>
    <t>ZA52EDA47B</t>
  </si>
  <si>
    <t>Z982EEA5C8</t>
  </si>
  <si>
    <t>ZA62F0D967</t>
  </si>
  <si>
    <t>Z9D2F0DAE6</t>
  </si>
  <si>
    <t>ZEE2F1A523</t>
  </si>
  <si>
    <t>Z712F210A2</t>
  </si>
  <si>
    <t>ZF32F2AE3B</t>
  </si>
  <si>
    <t>Z882F2D315</t>
  </si>
  <si>
    <t>ZAC2F347A8</t>
  </si>
  <si>
    <t>Z612F449E5</t>
  </si>
  <si>
    <t>Z9D2F44A61</t>
  </si>
  <si>
    <t>Z7A2F44AC0</t>
  </si>
  <si>
    <t>ZBD2F44B29</t>
  </si>
  <si>
    <t>ZC12F4756B</t>
  </si>
  <si>
    <t>Z6B2F9D368</t>
  </si>
  <si>
    <t>Z082FA382F</t>
  </si>
  <si>
    <t>ZF92FA386E</t>
  </si>
  <si>
    <t>Z1C2FA38AC</t>
  </si>
  <si>
    <t>Z542F45519</t>
  </si>
  <si>
    <t>Z092FEBA77</t>
  </si>
  <si>
    <t>Z682FEBA94</t>
  </si>
  <si>
    <t>Z242FFBEB4</t>
  </si>
  <si>
    <t>Z302FFBFFA</t>
  </si>
  <si>
    <t>Sanitaservice Asl Br srl - Società Unipersonale della ASL di Brindisi</t>
  </si>
  <si>
    <t>Fornitura di materiale igienico-sanitario e di detergenti</t>
  </si>
  <si>
    <t>Fornitura scarpe antinfortunistiche</t>
  </si>
  <si>
    <t>Fornitura di zoccoli sanitari</t>
  </si>
  <si>
    <t>Fornitura piattaforma Whistleblowing</t>
  </si>
  <si>
    <t>Fornitura tosasiepi per il Servizio del Verde</t>
  </si>
  <si>
    <t>Fornitura trattorino per il Servizio del Verde</t>
  </si>
  <si>
    <t>Fornitura soffiatore per il Servizio del Verde</t>
  </si>
  <si>
    <t>Polizza assicurativa Ape targato X7JCP6</t>
  </si>
  <si>
    <t>Fornitura attrezzature varie per il Servizio del Verde</t>
  </si>
  <si>
    <t>Fornitura detergenti e disinfettanti altamente concentrati</t>
  </si>
  <si>
    <t>Forniture frange di lavaggio in microfibra</t>
  </si>
  <si>
    <t>Fornitura prodotti sanificanti, candeggianti e detergenti per lavatrici industriali</t>
  </si>
  <si>
    <t>Fornitura sacchi neri</t>
  </si>
  <si>
    <t>Servizio per cura procedura di selezione personale</t>
  </si>
  <si>
    <t>Fornitura indumenti vari</t>
  </si>
  <si>
    <t>Affidamento triennale del servizio cassa e prestazioni accessorie</t>
  </si>
  <si>
    <t>Fornitura stampanti multifunzione</t>
  </si>
  <si>
    <t>Fornitura zoccoli sanitari</t>
  </si>
  <si>
    <t>Fornitura toner Samsung Express e Brother</t>
  </si>
  <si>
    <t>Fornitura di detergenti, disinfettanti e sgrassanti</t>
  </si>
  <si>
    <t>Fornitura panni monouso</t>
  </si>
  <si>
    <t>Fornitura cassette attrezzi</t>
  </si>
  <si>
    <t>Fornitura compressori ad aria</t>
  </si>
  <si>
    <t>Fornitura secondo soffiatore per il Servizio del Verde</t>
  </si>
  <si>
    <t>Fornitura di sacchi neri</t>
  </si>
  <si>
    <t>Fornitura sacchi trasparenti</t>
  </si>
  <si>
    <t>Fornitura cassette attrezzi - secondo acquisto</t>
  </si>
  <si>
    <t>Fornitura di disinfettante con comodato d'uso di attrezzature</t>
  </si>
  <si>
    <t>Fornitura di prodotti vari per il servizio Pulimento e Sanificazione</t>
  </si>
  <si>
    <t>Noleggio triennale radio portatili</t>
  </si>
  <si>
    <t>Affidamento servizio di gestione dell'avviso pubblico per soccorritori ed autisti</t>
  </si>
  <si>
    <t>Fornitura personal computer</t>
  </si>
  <si>
    <t>Fornitura di mascherine FFP2 senza filtro di aspirazione</t>
  </si>
  <si>
    <t>Fornitura di gel disinfettante mani</t>
  </si>
  <si>
    <t>Fornitura attrezzi piccola manutenzione per il P.O. Perrino</t>
  </si>
  <si>
    <t>Fornitura cassette attrezzi - terzo acquisto</t>
  </si>
  <si>
    <t>Fornitura detersivo lavatrice</t>
  </si>
  <si>
    <t>Fornitura maschere Venus 1 e filtri</t>
  </si>
  <si>
    <t>Fornitura tute protettive cat. III</t>
  </si>
  <si>
    <t>Fornitura attrezzature per il Servizio del Verde - integrazione 1</t>
  </si>
  <si>
    <t>Fornitura attrezzature per il Servizio del verde - integrazione 2</t>
  </si>
  <si>
    <t>Fornitura di pantaloni cargo invernali</t>
  </si>
  <si>
    <t>Fornitura di t-shirt manica lunga</t>
  </si>
  <si>
    <t>Fornitura di pile</t>
  </si>
  <si>
    <t>Fornitura di giubbini invernali</t>
  </si>
  <si>
    <t>Polizza Assicurativa per Amministratore Unico</t>
  </si>
  <si>
    <t>Fornitura pantaloni estivi</t>
  </si>
  <si>
    <t>Fornitura di giubbini estivi</t>
  </si>
  <si>
    <t>Fornitura di maglie a manica corta</t>
  </si>
  <si>
    <t>Fornitura n.75 taniche Perox</t>
  </si>
  <si>
    <t>Fornitura di n. 20 taniche di Deornet Clor</t>
  </si>
  <si>
    <t>Fornitura di n.20 taniche di Perox</t>
  </si>
  <si>
    <t>Fornitura PC per Amministratore Unico</t>
  </si>
  <si>
    <t>Fornitura device PC</t>
  </si>
  <si>
    <t>02-PROCEDURA RISTRETTA</t>
  </si>
  <si>
    <t>07-SISTEMA DINAMICO DI ACQUISIZIONE</t>
  </si>
  <si>
    <t>08-AFFIDAMENTO IN ECONOMIA - COTTIMO FIDUCIARIO</t>
  </si>
  <si>
    <t>23-AFFIDAMENTO DIRETTO</t>
  </si>
  <si>
    <t>Galaxy di Ferrara Maddalena</t>
  </si>
  <si>
    <t>Gotek Antinfortunistica</t>
  </si>
  <si>
    <t>Antinfortunistica Generale Srl</t>
  </si>
  <si>
    <t>Clio srl</t>
  </si>
  <si>
    <t>FP di Plando Danilo srl</t>
  </si>
  <si>
    <t>Giongo Eligio</t>
  </si>
  <si>
    <t>Garozzo Pietro &amp; Figli sas</t>
  </si>
  <si>
    <t>Spazi Verdi Service srl</t>
  </si>
  <si>
    <t>Fratelli De Lucia snc</t>
  </si>
  <si>
    <t>UnipolSai Assicurazioni Spa</t>
  </si>
  <si>
    <t>Gipi Service</t>
  </si>
  <si>
    <t>Detertecnica</t>
  </si>
  <si>
    <t>Blu Mapul Srl</t>
  </si>
  <si>
    <t>SeleTek</t>
  </si>
  <si>
    <t/>
  </si>
  <si>
    <t>Banca Monte dei Paschi di Siena SPA</t>
  </si>
  <si>
    <t>Promo Rigenera srl</t>
  </si>
  <si>
    <t>Arcadia Tecnologie srl</t>
  </si>
  <si>
    <t>Femir Srl</t>
  </si>
  <si>
    <t>Conrad srl</t>
  </si>
  <si>
    <t>Adpartners srl</t>
  </si>
  <si>
    <t>Ferramenta Milan</t>
  </si>
  <si>
    <t>La Casalinda Srl</t>
  </si>
  <si>
    <t>Barbiero Srl</t>
  </si>
  <si>
    <t>Sirtel srl</t>
  </si>
  <si>
    <t>Leasys Spa</t>
  </si>
  <si>
    <t>Frangi</t>
  </si>
  <si>
    <t>Bioh Filtrazione srl</t>
  </si>
  <si>
    <t>Tipografia Ragione srl</t>
  </si>
  <si>
    <t>Giannoni Group Srl Unip</t>
  </si>
  <si>
    <t>Kasco srl</t>
  </si>
  <si>
    <t>Italfor Srl</t>
  </si>
  <si>
    <t>Elettromeccanica Viglione Alessandro srl</t>
  </si>
  <si>
    <t>Texitil Gor Srl</t>
  </si>
  <si>
    <t>Aon Italia srl</t>
  </si>
  <si>
    <t>Goeldin Collectio</t>
  </si>
  <si>
    <t>Zema</t>
  </si>
  <si>
    <t>Kora Sistemi Informatici srl</t>
  </si>
  <si>
    <t>ELENCO OPERATORI INVITATI CHE HANNO PRESENTATO OFFERTE</t>
  </si>
  <si>
    <t>0.00</t>
  </si>
  <si>
    <t>3200.88</t>
  </si>
  <si>
    <t>Goeldin Collectio - Texitil Gor Srl - I.C.S. srl - Italfor Srl - Antinfortunistica Generale - Antinfortunistica Gallo - Desal snc - Mondialtex srl - Wurth srl - Safe srl Unip.</t>
  </si>
  <si>
    <t>Virtù srl</t>
  </si>
  <si>
    <t>Galaxy di Ferrara Maddalena - Blu Mapul srl</t>
  </si>
  <si>
    <t>Antinfortunistica Generale Srl - Bimar Divise - Flan System srl - Gotek Antinfortunistica - Italfor srl</t>
  </si>
  <si>
    <t>Gotek Antinfortunistica - Italfor srl</t>
  </si>
  <si>
    <t>Gipi Service - Barbiero srl - Blu Mapul srl - Femir srl - Gochemia srl</t>
  </si>
  <si>
    <t>Detertecnica - Gipi Service - Barbiero srl - Blu Mapul srl - Femir srl - Galaxy di Ferrara Maddalena</t>
  </si>
  <si>
    <t xml:space="preserve">Gipi Service - G.r.c. distribuzione srl - Blu Mapul srl - Femir srl </t>
  </si>
  <si>
    <t>Galaxy di Ferrara Maddalena - Blu Mapul srl - Femir srl - La Casalinda srl</t>
  </si>
  <si>
    <t>Antinfortunistica Generale Srl - Bimar Divise - Blue Tecnica srl - Capatano Sore - Italfor srl - Eurofor srl - Modacom srl</t>
  </si>
  <si>
    <t>SeleTek - Adecco</t>
  </si>
  <si>
    <t xml:space="preserve">Gipi Service - Barbiero srl - Blu Mapul srl - Femir srl </t>
  </si>
  <si>
    <t>La Casalinda Srl - Blu Mapul srl - Femir srl</t>
  </si>
  <si>
    <t>Gipi Service - Medar srls</t>
  </si>
  <si>
    <t xml:space="preserve">Barbiero Srl - Blu Mapul srl - Eco Chimica srl - Euroclean srl </t>
  </si>
  <si>
    <t>Blu Mapul Srl - Barbiero srl - Gi.Pi Service srl</t>
  </si>
  <si>
    <t>SeleTek - PSB srl</t>
  </si>
  <si>
    <t>Barbiero srl - Blu Mapul srl - Femir srl - La Casalinda srl</t>
  </si>
  <si>
    <t xml:space="preserve">Bioh Filtrazione srl - Antinfortunistica Generale srl - Barbiero srl - Blu Mapu srl - Detertecnica - Eco Chimica srl - Euroclean srl - La Casalinda Srl - Femir srl - Ge.Ven.it srl - Gi.Pi Service srl - Laborclinic srl - Monochimica snc - Parafarmacie New Team - Pu.Ma Trading srl - Servimed srl - Tau Medica srl  </t>
  </si>
  <si>
    <t>Tipografia Ragione srl - Grafiche Deste srl - Grafysistem snc - Stabilimento Tipografico De Rose snc - Stampa Sud srl - Tipografia Minigraf - Arti Grafiche Cardamone srl</t>
  </si>
  <si>
    <t>Virtù srl - La Casalinda Srl - Blu Mapul srl - Femir srl - G.r.c. Distribuzione srl - Magris spa - Gi.Pi Service srl</t>
  </si>
  <si>
    <t>Virtù srl - Antinfortunistica Generale srl - Barbiero srl - Blu Mapu srl - Detertecnica - Eco Chimica srl - Euroclean srl - Femir srl - Ge.Ven.it srl - Gi.Pi Service srl - Monochimica snc - Parafarmacie New Team - Raro srl - G.r.c. Distribuzione srl - Giochemia srl</t>
  </si>
  <si>
    <t>Italfor Srl - I.C.S. srl - Goeldin Collectio</t>
  </si>
  <si>
    <t>Texitil Gor Srl - I.C.S. srl - Goeldin Collectio - CTS serigrafia snc</t>
  </si>
  <si>
    <t>Italfor Srl - Texitil Gor Srl - I.C.S. srl - Goeldin Collectio - CTS serigrafia snc</t>
  </si>
  <si>
    <t>Italfor Srl - Laborclinic srl - Wurth srl - Device &amp; Tech srl</t>
  </si>
  <si>
    <t>Blu Mapul Srl - Euroclean srl - Femir srl - Ge.Ven.it srl - Raro srl - Progetto Futuro Soc. Coop.</t>
  </si>
  <si>
    <t>Fornitura di registri tracciabilità pulizia e sanificazione</t>
  </si>
  <si>
    <t>ZDE301E3E5</t>
  </si>
  <si>
    <t>Z0F301E3FD</t>
  </si>
  <si>
    <t>Fornitura scarpe antinfortunistiche I° Lotto</t>
  </si>
  <si>
    <t>Fornitura scarpe antinfortunistiche II° Lotto</t>
  </si>
  <si>
    <t>Z4A304E6DA</t>
  </si>
  <si>
    <t>Fornitura UPS per PC</t>
  </si>
  <si>
    <t>ZE9304E691</t>
  </si>
  <si>
    <t>Fornitura stampante multifunzione</t>
  </si>
  <si>
    <t>ZA23067712</t>
  </si>
  <si>
    <t>Fornitura di detergente Jontec Eternum</t>
  </si>
  <si>
    <t> Z3B30676C3</t>
  </si>
  <si>
    <t>Fornitura di detergente Deornet Clor</t>
  </si>
  <si>
    <t>ZC33067629</t>
  </si>
  <si>
    <t>Fornitura di detergente Perox</t>
  </si>
  <si>
    <t>Z743067670</t>
  </si>
  <si>
    <t>Fornitura di detergente Rifraxan 750</t>
  </si>
  <si>
    <t>Z9E30BA29B</t>
  </si>
  <si>
    <t>Fornitura di Piattaforma riunioni telematiche</t>
  </si>
  <si>
    <t>Z1D3105C0D</t>
  </si>
  <si>
    <t>Fornitura rinnovo annuale procedura telematica Whistleblowing-</t>
  </si>
  <si>
    <t>Z3D31059E4</t>
  </si>
  <si>
    <t>Fornitura di detergenti Deornet Clor e Perox</t>
  </si>
  <si>
    <t>ZF63104EF7</t>
  </si>
  <si>
    <t>Fornitura di materiale igenico/sanitario</t>
  </si>
  <si>
    <t>Z85310E3EF</t>
  </si>
  <si>
    <t>Fornitura di detergenti per sanificazione</t>
  </si>
  <si>
    <t>Z7731252C7</t>
  </si>
  <si>
    <t>Z053125272</t>
  </si>
  <si>
    <t>Fornitura di materiale igienico- sanitario I° Lotto</t>
  </si>
  <si>
    <t>Fornitura di materiale igienico- sanitario II° Lotto</t>
  </si>
  <si>
    <t>Fornitura di materiale igienico- sanitario III° Lotto</t>
  </si>
  <si>
    <t>ZB83125F65</t>
  </si>
  <si>
    <t>ZD7313A85D</t>
  </si>
  <si>
    <t>Fornitura di panni sanificanti</t>
  </si>
  <si>
    <t>Fornitura di detergenti sanificanti</t>
  </si>
  <si>
    <t>Z8F314CAC9</t>
  </si>
  <si>
    <t>Noleggio di fotocopiatore</t>
  </si>
  <si>
    <t>Z8A315B5BB</t>
  </si>
  <si>
    <t>Fornitura di detergenti vari</t>
  </si>
  <si>
    <t>Z8B315B600</t>
  </si>
  <si>
    <t>Fornitura di prodotti monouso per sanificazione</t>
  </si>
  <si>
    <t>Z72315B525</t>
  </si>
  <si>
    <t>Fornitura di armadietti per spogliatoio</t>
  </si>
  <si>
    <t>Z5D317A28B</t>
  </si>
  <si>
    <t>Fornitura di cartucce per stampanti </t>
  </si>
  <si>
    <t>Femat srl</t>
  </si>
  <si>
    <t xml:space="preserve">DATA INIZIO FORNITURA         </t>
  </si>
  <si>
    <t xml:space="preserve">DATA FINE FORNITURA         </t>
  </si>
  <si>
    <t>Diversey SPA</t>
  </si>
  <si>
    <t>Limongelli srl</t>
  </si>
  <si>
    <t>Eco Chimica srl</t>
  </si>
  <si>
    <t>Kyocera SPA</t>
  </si>
  <si>
    <t>OOP SYSTEMS S.R.L.</t>
  </si>
  <si>
    <t>Euroarredi srl</t>
  </si>
  <si>
    <t>Z5D31252A2</t>
  </si>
  <si>
    <t>Femir srl - Ica System - Limongelli srl - Detertecnica di Cesari Maurizio - 3 Mc srl - Eco Chimica srl - Ge Service srl - Bollacchino srl - Barbiero srl - Monochimica snc - Magris spa - G.r.c. distribuzione srl - Galaxy di Ferrara Maddalena - Ge.ven.it srl - Blu Mapul srl</t>
  </si>
  <si>
    <t>Femir srl - Ica System - Limongelli srl - 3 Mc srl - Eco Chimica srl - Ge Service srl - Bollacchino srl - Barbiero srl - Monochimica snc -- G.r.c. distribuzione srl - Galaxy di Ferrara Maddalena - Ge.ven.it srl - Blu Mapul srl</t>
  </si>
  <si>
    <t>Femir srl - Ica System - Limongelli srl - 3 Mc srl - Eco Chimica srl - Ge Service srl - Bollacchino srl - Barbiero srl – Magris Spa - G.r.c. distribuzione srl - Galaxy di Ferrara Maddalena - Ge.ven.it srl - Blu Mapul srl</t>
  </si>
  <si>
    <t>Gotek antinfortunistica di Armenise Maddalena - Volta Professional srl - Goedlin Collection md srls - Desal di Sabia Canio e Larocca Nico snc - Femat - Casparrini srl - Italfor srl -Textil gor - Lws antinfortunistica di Carbone Annalisa - Blue Tecnica srl - Antinfortunistica Generale srl</t>
  </si>
  <si>
    <t xml:space="preserve">Affidamento servizio di gestione dell'avviso pubblico per n. 1 unità amministrativa </t>
  </si>
  <si>
    <t>ZF5319EE9D</t>
  </si>
  <si>
    <t>Z673189479</t>
  </si>
  <si>
    <t>Fornitura di panni antistatici</t>
  </si>
  <si>
    <t>Femir srl - Ica System - Limongelli srl - Eco Chimica srl -  Barbiero srl - Monochimica snc - G.r.c. distribuzione srl -  Ge.ven.it srl - Blu Mapul srl - Eddycart srl - Euroclean srl - Detertecnica srl - La Casalinda srl - Annapi -Gi.Pi Service srl</t>
  </si>
  <si>
    <t>Z982CF991F</t>
  </si>
  <si>
    <t>Noleggio furgoni Fiat Doblò Combi</t>
  </si>
  <si>
    <t>Fornitura detergente sanificante</t>
  </si>
  <si>
    <t>Fornitura n.50 taniche Perox</t>
  </si>
  <si>
    <t>ZDE31E23D5</t>
  </si>
  <si>
    <t>Z9331E291C</t>
  </si>
  <si>
    <t>Z4131FE3C0</t>
  </si>
  <si>
    <t>SeleTek srl</t>
  </si>
  <si>
    <t>Z223233C2B</t>
  </si>
  <si>
    <t>Fornitura prodotti detergenti e sanificanti</t>
  </si>
  <si>
    <t>Z68323F0D0</t>
  </si>
  <si>
    <t>Fornitura materiale igienico-sanitario</t>
  </si>
  <si>
    <t>Z98323AD5A</t>
  </si>
  <si>
    <t xml:space="preserve">Barbiero Srl </t>
  </si>
  <si>
    <t>Eco Chimica srl - Barbiero Srl - Blu Mapul srl - La Casalinda srl - Eddycart srl - 3.M.C. srl - Bollachino srl - Soffigen S.U.R.L.</t>
  </si>
  <si>
    <t>Fornitura di prodotti disinfettanti e sanificanti</t>
  </si>
  <si>
    <t>ZDD329A7D5</t>
  </si>
  <si>
    <t>Fornitura di soffiatori</t>
  </si>
  <si>
    <t>ZE932D856B</t>
  </si>
  <si>
    <t>OFFICINA MECCANICA DE MARCHI S.N.C.</t>
  </si>
  <si>
    <t>Z7432D40A0</t>
  </si>
  <si>
    <t>Fornitura di motoseghe</t>
  </si>
  <si>
    <t>GIONGO ELIGIO</t>
  </si>
  <si>
    <t>Z5732D2B15</t>
  </si>
  <si>
    <t>Fornitura di decespugliatori</t>
  </si>
  <si>
    <t>F.P. DI PLANDO DANILO SRL</t>
  </si>
  <si>
    <t>Fornitura di tosasiepi</t>
  </si>
  <si>
    <t>ZAD32D2ABB</t>
  </si>
  <si>
    <t>Fornitura di tosasiepi e tosaerba</t>
  </si>
  <si>
    <t>GAROZZO PIETRO E FIGLI SAS</t>
  </si>
  <si>
    <t>ZBA32E74BB</t>
  </si>
  <si>
    <t>Z0A32E5014</t>
  </si>
  <si>
    <t>Z9232FFAF6</t>
  </si>
  <si>
    <t>Fornitura di ruote per il servizio di Logistica Ospedaliera</t>
  </si>
  <si>
    <t>Barbiero srl</t>
  </si>
  <si>
    <t>Z53339EAF7</t>
  </si>
  <si>
    <t>ITD SOLUTIONS S.P.A.</t>
  </si>
  <si>
    <t>Z2A33E8634</t>
  </si>
  <si>
    <t>Z0E33E877B</t>
  </si>
  <si>
    <t>Fornitura di sigilli di sicurezza</t>
  </si>
  <si>
    <t>01-PROCEDURA APERTA</t>
  </si>
  <si>
    <t>CIG PADRE CIG 8714698C48</t>
  </si>
  <si>
    <t>Sanitaservice Asl Br srl - Società Unipersonale della ASL di Brindisi - SOCIETA' CAPOFILA</t>
  </si>
  <si>
    <t xml:space="preserve">1. RTI NEWCOCAR - ODM - SILOR srl   2. ORION srl                                            3. RTI SOL SpA - FOCACCIA GROUP srl             </t>
  </si>
  <si>
    <t>RTI SOL SpA - FOCACCIA GROUP srl</t>
  </si>
  <si>
    <t xml:space="preserve">MARGHERITA CASALINGHI - HOSPITAL SCIENTIFIC CONSULTING S.r.l. - CO.DI.SAN. -  AF MEDICAL - La Casalinda srl - Barbiero srl - BOLLACCHINO SRL - MEDIC'S POINT SRL GE.VEN.IT. SRL - IDS SRL - Blu Mapul s.r.l. - Feola srl - LABORFARMA - Megapharma Ospedaliera - F.A.S.E. - GiPi service - MEDAR S.R.L. </t>
  </si>
  <si>
    <t>Feola srl</t>
  </si>
  <si>
    <t>ZD433EF5B7</t>
  </si>
  <si>
    <t>Fornitura materiale vario di cancelleria</t>
  </si>
  <si>
    <t>Arredo Ufficio e Medicale srl</t>
  </si>
  <si>
    <t>Arredo Ufficio e Medicale srl - Alex Office &amp; Business srl - Stylgrafix Italiana S.p.A. - Office Depot Italia srl</t>
  </si>
  <si>
    <t>Fornitura di prodotto detergente</t>
  </si>
  <si>
    <t>Z8E346E502</t>
  </si>
  <si>
    <t>Flexoffice srl - Centro Didattico Nuova Puglia di Marti Salvatore - Melix di Francesco Melica - Arcos Italia di Latorre Giorgia - Euroarredi srl</t>
  </si>
  <si>
    <t>Fornitura di monitor e periferiche per Personal Computer</t>
  </si>
  <si>
    <t>ZA134A7801</t>
  </si>
  <si>
    <t>ZB0349D077</t>
  </si>
  <si>
    <t>Fornitura di n. 2 Personal Computer</t>
  </si>
  <si>
    <t>ZC534A7BD3</t>
  </si>
  <si>
    <t>Fornitura di n. 3 Personal Computer</t>
  </si>
  <si>
    <t>DPS INFORMATICA S.N.C.</t>
  </si>
  <si>
    <t>Affidamento procedura di selezione personale</t>
  </si>
  <si>
    <t>ZA934AA83E</t>
  </si>
  <si>
    <t>Fornitura di nebulizzatori portatili</t>
  </si>
  <si>
    <t>Z1C34AD39E</t>
  </si>
  <si>
    <t>ZDE30F1B7E</t>
  </si>
  <si>
    <t>Fornitura salviette monouso per i centri vaccinali</t>
  </si>
  <si>
    <t>Z933171920</t>
  </si>
  <si>
    <t>Pubblicazione atti di gara</t>
  </si>
  <si>
    <t>ZAF31FA82D</t>
  </si>
  <si>
    <t>Ordine diretto telefonia</t>
  </si>
  <si>
    <t>Fornitura secchielli oxivir per i centri vaccinali</t>
  </si>
  <si>
    <t xml:space="preserve">ZD631CBFBA </t>
  </si>
  <si>
    <t>Fornitura di garze sterili</t>
  </si>
  <si>
    <t>Z2631C6EFA</t>
  </si>
  <si>
    <t xml:space="preserve">ZDF3288C09 </t>
  </si>
  <si>
    <t>Z053426F18</t>
  </si>
  <si>
    <t>Pubblicazione aggiudicazione gara 118</t>
  </si>
  <si>
    <t>Polizza Assicurativa per Amministratore Unico - Rinnovo annuale</t>
  </si>
  <si>
    <t>ZE433D3317</t>
  </si>
  <si>
    <t>Superutensili srl - Sigiltech</t>
  </si>
  <si>
    <t>Superutensili srl</t>
  </si>
  <si>
    <t>Fornitura di n. 12 utenze telefoniche per i Referenti di Servizio</t>
  </si>
  <si>
    <t>Telecom Italia SpA</t>
  </si>
  <si>
    <t>Z7234D4DA1</t>
  </si>
  <si>
    <t>GIOVANNI MAGGIO &amp; FIGLI S.R.L.</t>
  </si>
  <si>
    <t>ORDINE ANNULLATO</t>
  </si>
  <si>
    <t>Tempi Moderni spa - I.B.S. srl - SeleTek srl - Selexi srl - Consulenza e Servizi per le selezioni srl</t>
  </si>
  <si>
    <t>Z4F34DE6F4</t>
  </si>
  <si>
    <t>M.A.I.E.R. SRL</t>
  </si>
  <si>
    <t>Electroclean  New - Seneca Air srl - Blu Mapul srl - Magris SpA - Barbiero srl - CLEVEX srl - GiPi Service  - Ge.ven.it srl</t>
  </si>
  <si>
    <t>Z0334F0751</t>
  </si>
  <si>
    <t>ZA834F08A6</t>
  </si>
  <si>
    <t>PLASTI FOR MOBIL sas</t>
  </si>
  <si>
    <t>ILPACK STARTUP S.L</t>
  </si>
  <si>
    <t>Z4334F41BF</t>
  </si>
  <si>
    <t>MEDIAEVENTI SRL</t>
  </si>
  <si>
    <t>INFO srl</t>
  </si>
  <si>
    <t xml:space="preserve">Eco Chimica srl </t>
  </si>
  <si>
    <t>26-AFFIDAMENTO DIRETTO IN ADESIONE AD ACCORDO QUADRO/CONVENZIONE</t>
  </si>
  <si>
    <t>Fornitura di automezzi di soccorso con riservato dominio ai sensi dell'art. 1523 c.c. in unione temporanea di acquisto con Sanitaservice Asl Taranto srl</t>
  </si>
  <si>
    <t>Z80352B2F6</t>
  </si>
  <si>
    <t>Fornitura di indumenti vari</t>
  </si>
  <si>
    <t>Z8035832EA</t>
  </si>
  <si>
    <t>Sostituzione  radio portatili</t>
  </si>
  <si>
    <t>ITALFOR SRL</t>
  </si>
  <si>
    <t xml:space="preserve">ITALFOR srl- A+A Monferrato -SAFE S.R Antinfortunistica Generale srl- L'Antinfortunistica  Eurofor Srl-Blue Tecnica sr -SET-UP DREAMS -S.R.L.S.-I.C.S.- SEVAMED
 </t>
  </si>
  <si>
    <t>Z5B35DB69F</t>
  </si>
  <si>
    <t>26-ORDINE DIRETTO DI ACQUISTO</t>
  </si>
  <si>
    <t>TELECOM ITALIA S.P.A.</t>
  </si>
  <si>
    <t>Portabilità numeri aziendali…. OPPURE Telefonia mobile 8</t>
  </si>
  <si>
    <t>Z9F35F36AA</t>
  </si>
  <si>
    <t>REVOCA</t>
  </si>
  <si>
    <t>CORMAF SRL</t>
  </si>
  <si>
    <t>Z35365506A</t>
  </si>
  <si>
    <t>Z9F36096A7</t>
  </si>
  <si>
    <t>Fornitura di detergente Perox n. 10 confezioni</t>
  </si>
  <si>
    <t xml:space="preserve">Fornitura di n. 1 motosega </t>
  </si>
  <si>
    <t>REVOCA  ODA         8 aprile 2022</t>
  </si>
  <si>
    <t>Waterstore</t>
  </si>
  <si>
    <t>Watestore</t>
  </si>
  <si>
    <t>Z4935CCE4D</t>
  </si>
  <si>
    <t>Z7834B39DF</t>
  </si>
  <si>
    <t>Fornitura FFP2</t>
  </si>
  <si>
    <t>Medic's Point Srl - Barbiero Srl - La Sanitaria Leucci Srl - Feola - ICA SYSTEM, GE.VEN.IY SRL - Megapharma Ospedaliera (Unipersonale) - A.ANNESE Srl - Antinfortunistica Generale Srlk - ECO CHIMICA Srl - MARGHERITA CASALINGHI, MAGRIS SPA - GiPi Service di Pierri Luciano</t>
  </si>
  <si>
    <t>Gipi Service di Pierri Luciano</t>
  </si>
  <si>
    <t>ZA1353A921</t>
  </si>
  <si>
    <t>ANNULLATO</t>
  </si>
  <si>
    <t>Z3C35F6E57</t>
  </si>
  <si>
    <t>Fornitura di num. 3 schede telefoniche</t>
  </si>
  <si>
    <t>ZC735F0B85</t>
  </si>
  <si>
    <t>Fornitura di n. 3 apparati telefonici</t>
  </si>
  <si>
    <t>Z8135E734F</t>
  </si>
  <si>
    <t>Fornitura di n. 2 apparati telefonici</t>
  </si>
  <si>
    <t>TIM  BUSINESS</t>
  </si>
  <si>
    <t>ZBD34DE730</t>
  </si>
  <si>
    <t>Noleggio Telefonino TM8</t>
  </si>
  <si>
    <t>TELECOM ITALIA SPA</t>
  </si>
  <si>
    <t>Z4934B74C7</t>
  </si>
  <si>
    <t>Acquisto potatore elettrico GTA 26 + set batteria</t>
  </si>
  <si>
    <t xml:space="preserve">La Scrivente </t>
  </si>
  <si>
    <t>9519039F78</t>
  </si>
  <si>
    <t>Carte carburanti Servizio 118</t>
  </si>
  <si>
    <t>kuwait Petroleum Italia Spa</t>
  </si>
  <si>
    <t>Z0C371E402</t>
  </si>
  <si>
    <t>PEROX PMC REG. N. 19829 - disinfettante per ambienti a rischio di contaminazione</t>
  </si>
  <si>
    <t>Z7D38AB196</t>
  </si>
  <si>
    <t>Z213784153</t>
  </si>
  <si>
    <t xml:space="preserve">Panni monouso modello FASTCLOTH PEROXY CAM </t>
  </si>
  <si>
    <t>FEMIR S.R.L.</t>
  </si>
  <si>
    <t>ZB1392BC0</t>
  </si>
  <si>
    <t>Sedia per collettività modello SEDIA STAR</t>
  </si>
  <si>
    <t>BETA OFFICE di Costabile Giuseppe &amp; C.</t>
  </si>
  <si>
    <t>ZC73922AD1</t>
  </si>
  <si>
    <t>AC COMPUTER di Alessandro Cogoni</t>
  </si>
  <si>
    <t>UPS TECNOWARE ERA PLUS 800 e nastri per stampante cartellini</t>
  </si>
  <si>
    <t>ZA93922D84</t>
  </si>
  <si>
    <t>Toner compatibile per brother TN - 247 BK</t>
  </si>
  <si>
    <t>TONERGROSS SRL</t>
  </si>
  <si>
    <t>ZDF3922C62</t>
  </si>
  <si>
    <t>Monitor Computer - 24ML600S-LG-MONITOR - 24 - FULL-HD-LED</t>
  </si>
  <si>
    <t>Z963922D4C</t>
  </si>
  <si>
    <t>Stampanti a colore - MFCL3770CDWYY1 - BROTHER - MFC-L3770CDW</t>
  </si>
  <si>
    <t>GA SERVICE SRL</t>
  </si>
  <si>
    <t>ZA43922C2B</t>
  </si>
  <si>
    <t>Televione  - Hisense 50 UHD 4K 2022 50A6FG, Smart TV VIDAA 5.0, HDR Dolby Vision, Controlli</t>
  </si>
  <si>
    <t>ELETTROSERVIZI S.R.L.</t>
  </si>
  <si>
    <t>Z743771715</t>
  </si>
  <si>
    <t>Sedia ergonomica da ufficio in tessuto, con base e braccioli in plastica nera (n. 3)</t>
  </si>
  <si>
    <t>GALIZIA SRL A SOCIO UNICO srl</t>
  </si>
  <si>
    <t>Z8A3922C06</t>
  </si>
  <si>
    <t>INFOBIT SNC</t>
  </si>
  <si>
    <t>ZC83922B16</t>
  </si>
  <si>
    <t>G.B. CARTA CANCELLERIA S.R.L.</t>
  </si>
  <si>
    <t>n. 15 Poltrona semidirezionale ergonomica H12 (adatta per uso intenso) light conforme CAM</t>
  </si>
  <si>
    <t>n. 1_Portatile (Lenovo ThinkPad P16s i7- 1260P Workstation mobile 40,6 cm (16\") Full HD+ Intel® Core™ i7 16 GB DDR4) - n. 6 computer (Lenovo ThinkCentre neo 50t  i7-12700 Tower Intel® Core™ i7 16 GB DDR4-SDRAM 1000 GB SSD Windows 11 P) - n. 12 Computer (Lenovo ThinkCentre neo 50t i7-12700 Tower Intel® Core™ i7 16 GB DDR4-SDRAM 512 G
11SE004KIX)</t>
  </si>
  <si>
    <t>07 - SISTEMA DINAMICO DI ACQUISIZIONE</t>
  </si>
  <si>
    <t>Fornitura di n. 2 - Trapano avvitatore a batteria - MAKITA DHP453RFE 18 V</t>
  </si>
  <si>
    <t xml:space="preserve">Fornitura di n. 1 sedia d'ufficio - OLIVIA </t>
  </si>
  <si>
    <t>Fornitura di n. 1 tavolo ovale per sala riunioni cm. 444 x 164 - Codice Articolo FU1T16</t>
  </si>
  <si>
    <t xml:space="preserve">Fornitura di motosega per potatura - Modello STIHL MS 151TC-E 25 cm n. 4 </t>
  </si>
  <si>
    <t>0000000000</t>
  </si>
  <si>
    <t xml:space="preserve">Fornitura di n. 1 Refrigeratore </t>
  </si>
  <si>
    <t>23 - AFFIDAMENTO IN ECONOMIA - AFFIDAMENTO DIRETTO</t>
  </si>
  <si>
    <t>Fornitura di n. boccioni Acqua Sorgente  Cannavine</t>
  </si>
  <si>
    <t>ulteriore approfondimento</t>
  </si>
  <si>
    <t>Annullato</t>
  </si>
  <si>
    <t xml:space="preserve">Revocato </t>
  </si>
  <si>
    <t>Annotazione</t>
  </si>
  <si>
    <t>LEASYS</t>
  </si>
  <si>
    <t>ALD AUTOMOTIVE</t>
  </si>
  <si>
    <t>FOCACCIA GROUP</t>
  </si>
  <si>
    <t>GIPI SERVICE DI PIERRI LUCIANO</t>
  </si>
  <si>
    <t>ALEA SRL</t>
  </si>
  <si>
    <t>FEDEL DI SCORRANO DR LEONARDO</t>
  </si>
  <si>
    <t>CLIO SRL</t>
  </si>
  <si>
    <t>Z853C0F510</t>
  </si>
  <si>
    <t>Acquisto n. 10 Personal computer, Monitor a colori e 9 tastiere e mouse per computer</t>
  </si>
  <si>
    <t>ZD33C0AAFB</t>
  </si>
  <si>
    <t>Noleggio Auto</t>
  </si>
  <si>
    <t>ZB13C0B85E</t>
  </si>
  <si>
    <t>Noleggio N. due furgoni</t>
  </si>
  <si>
    <t>Z853BAD355</t>
  </si>
  <si>
    <t>Z6F3B8425F</t>
  </si>
  <si>
    <t>N. 10 cavi alimentazione esterno per i veicoli del Servizio SET 118 Brindisi</t>
  </si>
  <si>
    <t>Materiale per la disinfezione dei veicoli per il Servizio SET 118 Brindisi</t>
  </si>
  <si>
    <t>Z893B3E6BE</t>
  </si>
  <si>
    <t>Z533B08429</t>
  </si>
  <si>
    <t>Z263B06662</t>
  </si>
  <si>
    <t>Prodotti per la disinfezione dei veicoli del Servizio SET 118 Brindisi</t>
  </si>
  <si>
    <t>Z263B06953</t>
  </si>
  <si>
    <t>Disinfettante per ambienti a rischio di contaminazione microbica</t>
  </si>
  <si>
    <t>ZBC3AE5333</t>
  </si>
  <si>
    <t xml:space="preserve">Servizi di cloud computing SAAS </t>
  </si>
  <si>
    <t>Z7D3A819AO</t>
  </si>
  <si>
    <t>n. 06 Telefoni categoria intermedia - Personale del Servizio SET 118 Brindisi</t>
  </si>
  <si>
    <t>Z033A81337</t>
  </si>
  <si>
    <t>n. 06 SIM - Personale del Servizio SET 118 Brindisi</t>
  </si>
  <si>
    <t>ZAA3A80D3E</t>
  </si>
  <si>
    <t xml:space="preserve">Risme di carta formato A/4  </t>
  </si>
  <si>
    <t>GRASSI UFFICIO SRL</t>
  </si>
  <si>
    <t>ZDB3A5D312</t>
  </si>
  <si>
    <t>Software per acquisti telematici</t>
  </si>
  <si>
    <t>DIGITAL PA SRL</t>
  </si>
  <si>
    <t>Z623A04BFF</t>
  </si>
  <si>
    <t>Materiale per la pulizia dei veicoli del per il Servizio SET 118 Brindisi</t>
  </si>
  <si>
    <t>Z763A00BC6</t>
  </si>
  <si>
    <t>Taniche Adblue per i veicoi del Servizio SET 118 Brindisi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</si>
</sst>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_-&quot;€&quot;\ * #,##0.00_-;\-&quot;€&quot;\ * #,##0.00_-;_-&quot;€&quot;\ 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Arial"/>
      <family val="2"/>
    </font>
    <font>
      <b/>
      <sz val="9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0" fillId="0" borderId="1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49" fontId="0" fillId="0" borderId="0" xfId="0" applyNumberFormat="1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164" fontId="0" fillId="0" borderId="0" xfId="1" applyFont="1" applyFill="1" applyBorder="1" applyAlignment="1">
      <alignment vertical="center"/>
    </xf>
    <xf numFmtId="0" fontId="0" fillId="3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vertical="center"/>
    </xf>
    <xf numFmtId="49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0" fontId="5" fillId="2" borderId="5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0" fillId="0" borderId="12" xfId="0" applyFont="1" applyFill="1" applyBorder="1" applyAlignment="1">
      <alignment vertical="center" wrapText="1"/>
    </xf>
    <xf numFmtId="0" fontId="0" fillId="0" borderId="12" xfId="0" applyFill="1" applyBorder="1" applyAlignment="1">
      <alignment vertical="center" wrapText="1"/>
    </xf>
    <xf numFmtId="0" fontId="0" fillId="0" borderId="12" xfId="0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49" fontId="0" fillId="0" borderId="0" xfId="0" applyNumberFormat="1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/>
    </xf>
    <xf numFmtId="14" fontId="7" fillId="0" borderId="3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14" fontId="0" fillId="0" borderId="12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1" applyFont="1" applyFill="1" applyBorder="1" applyAlignment="1">
      <alignment horizontal="center" vertical="center" wrapText="1"/>
    </xf>
    <xf numFmtId="164" fontId="7" fillId="0" borderId="1" xfId="1" applyFont="1" applyFill="1" applyBorder="1" applyAlignment="1">
      <alignment horizontal="center" vertical="center"/>
    </xf>
    <xf numFmtId="164" fontId="0" fillId="0" borderId="1" xfId="1" applyFont="1" applyFill="1" applyBorder="1" applyAlignment="1">
      <alignment horizontal="center" vertical="center"/>
    </xf>
    <xf numFmtId="164" fontId="7" fillId="0" borderId="3" xfId="1" applyFont="1" applyFill="1" applyBorder="1" applyAlignment="1">
      <alignment horizontal="center" vertical="center"/>
    </xf>
    <xf numFmtId="164" fontId="0" fillId="3" borderId="1" xfId="1" applyFont="1" applyFill="1" applyBorder="1" applyAlignment="1">
      <alignment horizontal="center" vertical="center"/>
    </xf>
    <xf numFmtId="164" fontId="0" fillId="0" borderId="12" xfId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3" fontId="6" fillId="0" borderId="8" xfId="3" applyFont="1" applyFill="1" applyBorder="1" applyAlignment="1">
      <alignment vertical="center" wrapText="1"/>
    </xf>
    <xf numFmtId="0" fontId="9" fillId="4" borderId="2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/>
    </xf>
    <xf numFmtId="0" fontId="9" fillId="4" borderId="1" xfId="0" applyFont="1" applyFill="1" applyBorder="1" applyAlignment="1">
      <alignment vertical="center"/>
    </xf>
    <xf numFmtId="164" fontId="9" fillId="4" borderId="1" xfId="1" applyFont="1" applyFill="1" applyBorder="1" applyAlignment="1">
      <alignment vertical="center"/>
    </xf>
    <xf numFmtId="14" fontId="9" fillId="4" borderId="1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43" fontId="7" fillId="0" borderId="8" xfId="3" applyFont="1" applyFill="1" applyBorder="1" applyAlignment="1">
      <alignment vertical="center"/>
    </xf>
    <xf numFmtId="43" fontId="10" fillId="4" borderId="8" xfId="3" applyFont="1" applyFill="1" applyBorder="1" applyAlignment="1">
      <alignment vertical="center"/>
    </xf>
    <xf numFmtId="43" fontId="7" fillId="0" borderId="10" xfId="3" applyFont="1" applyFill="1" applyBorder="1" applyAlignment="1">
      <alignment vertical="center"/>
    </xf>
    <xf numFmtId="43" fontId="0" fillId="0" borderId="8" xfId="3" applyFont="1" applyFill="1" applyBorder="1" applyAlignment="1">
      <alignment vertical="center"/>
    </xf>
    <xf numFmtId="43" fontId="0" fillId="0" borderId="8" xfId="3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15" fillId="0" borderId="7" xfId="0" applyFont="1" applyFill="1" applyBorder="1" applyAlignment="1">
      <alignment vertical="center"/>
    </xf>
    <xf numFmtId="0" fontId="12" fillId="4" borderId="7" xfId="0" applyFont="1" applyFill="1" applyBorder="1" applyAlignment="1">
      <alignment vertical="center"/>
    </xf>
    <xf numFmtId="0" fontId="15" fillId="0" borderId="7" xfId="0" applyFont="1" applyFill="1" applyBorder="1" applyAlignment="1">
      <alignment vertical="center" wrapText="1"/>
    </xf>
    <xf numFmtId="0" fontId="15" fillId="3" borderId="7" xfId="0" applyFont="1" applyFill="1" applyBorder="1" applyAlignment="1">
      <alignment vertical="center"/>
    </xf>
    <xf numFmtId="0" fontId="15" fillId="0" borderId="11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0" fillId="4" borderId="2" xfId="0" applyFont="1" applyFill="1" applyBorder="1" applyAlignment="1">
      <alignment vertical="center" wrapText="1"/>
    </xf>
    <xf numFmtId="43" fontId="11" fillId="4" borderId="8" xfId="3" applyFont="1" applyFill="1" applyBorder="1" applyAlignment="1">
      <alignment vertical="center" wrapText="1"/>
    </xf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horizontal="center" vertical="center" wrapText="1"/>
    </xf>
    <xf numFmtId="43" fontId="10" fillId="4" borderId="9" xfId="3" applyFont="1" applyFill="1" applyBorder="1" applyAlignment="1">
      <alignment vertical="center" wrapText="1"/>
    </xf>
    <xf numFmtId="0" fontId="15" fillId="5" borderId="7" xfId="0" applyFont="1" applyFill="1" applyBorder="1" applyAlignment="1">
      <alignment vertical="center"/>
    </xf>
    <xf numFmtId="0" fontId="0" fillId="5" borderId="1" xfId="0" applyFont="1" applyFill="1" applyBorder="1" applyAlignment="1">
      <alignment vertical="center" wrapText="1"/>
    </xf>
    <xf numFmtId="0" fontId="0" fillId="5" borderId="2" xfId="0" applyFill="1" applyBorder="1" applyAlignment="1">
      <alignment vertical="center" wrapText="1"/>
    </xf>
    <xf numFmtId="0" fontId="0" fillId="5" borderId="2" xfId="0" applyFill="1" applyBorder="1" applyAlignment="1">
      <alignment vertical="center"/>
    </xf>
    <xf numFmtId="164" fontId="0" fillId="5" borderId="1" xfId="1" applyFont="1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43" fontId="7" fillId="5" borderId="8" xfId="3" applyFont="1" applyFill="1" applyBorder="1" applyAlignment="1">
      <alignment vertical="center"/>
    </xf>
    <xf numFmtId="0" fontId="0" fillId="5" borderId="2" xfId="0" applyFont="1" applyFill="1" applyBorder="1" applyAlignment="1">
      <alignment vertical="center" wrapText="1"/>
    </xf>
    <xf numFmtId="0" fontId="0" fillId="5" borderId="1" xfId="0" applyFill="1" applyBorder="1" applyAlignment="1">
      <alignment vertical="center"/>
    </xf>
    <xf numFmtId="164" fontId="0" fillId="5" borderId="1" xfId="1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/>
    </xf>
    <xf numFmtId="164" fontId="13" fillId="0" borderId="1" xfId="1" applyFont="1" applyFill="1" applyBorder="1" applyAlignment="1">
      <alignment horizontal="center" vertical="center"/>
    </xf>
    <xf numFmtId="14" fontId="13" fillId="0" borderId="1" xfId="0" applyNumberFormat="1" applyFont="1" applyFill="1" applyBorder="1" applyAlignment="1">
      <alignment horizontal="center" vertical="center"/>
    </xf>
    <xf numFmtId="43" fontId="12" fillId="0" borderId="8" xfId="3" applyFont="1" applyFill="1" applyBorder="1" applyAlignment="1">
      <alignment vertical="center" wrapText="1"/>
    </xf>
    <xf numFmtId="43" fontId="2" fillId="0" borderId="8" xfId="3" applyFont="1" applyFill="1" applyBorder="1" applyAlignment="1">
      <alignment vertical="center" wrapText="1"/>
    </xf>
    <xf numFmtId="0" fontId="0" fillId="0" borderId="0" xfId="0" applyBorder="1" applyAlignment="1">
      <alignment horizontal="left" vertical="center"/>
    </xf>
    <xf numFmtId="49" fontId="14" fillId="0" borderId="14" xfId="0" applyNumberFormat="1" applyFont="1" applyFill="1" applyBorder="1" applyAlignment="1">
      <alignment horizontal="center" vertical="center"/>
    </xf>
    <xf numFmtId="43" fontId="7" fillId="0" borderId="1" xfId="3" applyFont="1" applyFill="1" applyBorder="1" applyAlignment="1">
      <alignment vertical="center"/>
    </xf>
    <xf numFmtId="43" fontId="2" fillId="2" borderId="6" xfId="3" applyFont="1" applyFill="1" applyBorder="1" applyAlignment="1">
      <alignment vertical="center" wrapText="1"/>
    </xf>
    <xf numFmtId="43" fontId="0" fillId="3" borderId="8" xfId="3" applyFont="1" applyFill="1" applyBorder="1" applyAlignment="1">
      <alignment vertical="center"/>
    </xf>
    <xf numFmtId="43" fontId="0" fillId="0" borderId="13" xfId="3" applyFont="1" applyFill="1" applyBorder="1" applyAlignment="1">
      <alignment vertical="center"/>
    </xf>
    <xf numFmtId="43" fontId="0" fillId="0" borderId="0" xfId="3" applyFont="1" applyBorder="1" applyAlignment="1">
      <alignment vertical="center"/>
    </xf>
    <xf numFmtId="43" fontId="0" fillId="0" borderId="0" xfId="3" applyFont="1" applyAlignment="1">
      <alignment vertical="center"/>
    </xf>
    <xf numFmtId="0" fontId="16" fillId="2" borderId="5" xfId="0" applyFont="1" applyFill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14" fontId="18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4" fontId="0" fillId="3" borderId="1" xfId="0" applyNumberFormat="1" applyFont="1" applyFill="1" applyBorder="1" applyAlignment="1">
      <alignment horizontal="center" vertical="center"/>
    </xf>
    <xf numFmtId="14" fontId="0" fillId="0" borderId="12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4">
    <cellStyle name="Migliaia" xfId="3" builtinId="3"/>
    <cellStyle name="Normale" xfId="0" builtinId="0"/>
    <cellStyle name="Normale 2" xfId="2" xr:uid="{00000000-0005-0000-0000-000001000000}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ge.ven.it/" TargetMode="External"/><Relationship Id="rId2" Type="http://schemas.openxmlformats.org/officeDocument/2006/relationships/hyperlink" Target="http://ge.ven.it/" TargetMode="External"/><Relationship Id="rId1" Type="http://schemas.openxmlformats.org/officeDocument/2006/relationships/hyperlink" Target="http://ge.ven.it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ge.ven.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A177"/>
  <sheetViews>
    <sheetView tabSelected="1" zoomScale="80" zoomScaleNormal="80" workbookViewId="0">
      <pane xSplit="3" ySplit="1" topLeftCell="G90" activePane="bottomRight" state="frozen"/>
      <selection pane="topRight" activeCell="E1" sqref="E1"/>
      <selection pane="bottomLeft" activeCell="A2" sqref="A2"/>
      <selection pane="bottomRight" activeCell="H5" sqref="H5"/>
    </sheetView>
  </sheetViews>
  <sheetFormatPr defaultRowHeight="15" x14ac:dyDescent="0.25"/>
  <cols>
    <col min="1" max="2" width="9.140625" style="13"/>
    <col min="3" max="3" width="28.140625" style="27" customWidth="1"/>
    <col min="4" max="4" width="30.28515625" style="72" bestFit="1" customWidth="1"/>
    <col min="5" max="5" width="35.5703125" style="15" bestFit="1" customWidth="1"/>
    <col min="6" max="6" width="105.5703125" style="8" customWidth="1"/>
    <col min="7" max="7" width="77.28515625" style="8" bestFit="1" customWidth="1"/>
    <col min="8" max="8" width="47.7109375" style="8" bestFit="1" customWidth="1"/>
    <col min="9" max="9" width="42.42578125" style="8" bestFit="1" customWidth="1"/>
    <col min="10" max="10" width="25.140625" style="40" bestFit="1" customWidth="1"/>
    <col min="11" max="11" width="19.28515625" style="40" bestFit="1" customWidth="1"/>
    <col min="12" max="12" width="19.140625" style="118" bestFit="1" customWidth="1"/>
    <col min="13" max="13" width="25.140625" style="104" bestFit="1" customWidth="1"/>
    <col min="14" max="14" width="28.42578125" style="8" customWidth="1"/>
    <col min="15" max="15" width="25.85546875" style="8" customWidth="1"/>
    <col min="16" max="16" width="27.28515625" style="8" customWidth="1"/>
    <col min="17" max="16384" width="9.140625" style="8"/>
  </cols>
  <sheetData>
    <row r="1" spans="3:13" ht="24" x14ac:dyDescent="0.25">
      <c r="C1" s="49" t="s">
        <v>448</v>
      </c>
      <c r="D1" s="63" t="s">
        <v>0</v>
      </c>
      <c r="E1" s="22" t="s">
        <v>1</v>
      </c>
      <c r="F1" s="23" t="s">
        <v>2</v>
      </c>
      <c r="G1" s="23" t="s">
        <v>3</v>
      </c>
      <c r="H1" s="23" t="s">
        <v>165</v>
      </c>
      <c r="I1" s="23" t="s">
        <v>4</v>
      </c>
      <c r="J1" s="34" t="s">
        <v>5</v>
      </c>
      <c r="K1" s="34" t="s">
        <v>242</v>
      </c>
      <c r="L1" s="105" t="s">
        <v>243</v>
      </c>
      <c r="M1" s="100" t="s">
        <v>6</v>
      </c>
    </row>
    <row r="2" spans="3:13" ht="31.5" x14ac:dyDescent="0.25">
      <c r="C2" s="50"/>
      <c r="D2" s="64" t="s">
        <v>456</v>
      </c>
      <c r="E2" s="7" t="s">
        <v>68</v>
      </c>
      <c r="F2" s="7" t="s">
        <v>457</v>
      </c>
      <c r="G2" s="31" t="s">
        <v>436</v>
      </c>
      <c r="H2" s="29" t="s">
        <v>431</v>
      </c>
      <c r="I2" s="29" t="s">
        <v>431</v>
      </c>
      <c r="J2" s="42">
        <v>9702</v>
      </c>
      <c r="K2" s="35">
        <v>45135</v>
      </c>
      <c r="L2" s="47"/>
      <c r="M2" s="99"/>
    </row>
    <row r="3" spans="3:13" ht="31.5" x14ac:dyDescent="0.25">
      <c r="C3" s="50"/>
      <c r="D3" s="64" t="s">
        <v>458</v>
      </c>
      <c r="E3" s="7" t="s">
        <v>68</v>
      </c>
      <c r="F3" s="7" t="s">
        <v>459</v>
      </c>
      <c r="G3" s="31" t="s">
        <v>436</v>
      </c>
      <c r="H3" s="29" t="s">
        <v>449</v>
      </c>
      <c r="I3" s="9" t="str">
        <f>+H3</f>
        <v>LEASYS</v>
      </c>
      <c r="J3" s="42">
        <v>12492</v>
      </c>
      <c r="K3" s="35">
        <v>45134</v>
      </c>
      <c r="L3" s="47"/>
      <c r="M3" s="99"/>
    </row>
    <row r="4" spans="3:13" ht="31.5" x14ac:dyDescent="0.25">
      <c r="C4" s="50"/>
      <c r="D4" s="64" t="s">
        <v>460</v>
      </c>
      <c r="E4" s="7" t="s">
        <v>68</v>
      </c>
      <c r="F4" s="7" t="s">
        <v>461</v>
      </c>
      <c r="G4" s="31" t="s">
        <v>436</v>
      </c>
      <c r="H4" s="29" t="s">
        <v>450</v>
      </c>
      <c r="I4" s="9" t="str">
        <f t="shared" ref="I4:I17" si="0">+H4</f>
        <v>ALD AUTOMOTIVE</v>
      </c>
      <c r="J4" s="42">
        <v>31980.959999999999</v>
      </c>
      <c r="K4" s="35">
        <v>45134</v>
      </c>
      <c r="L4" s="47"/>
      <c r="M4" s="99"/>
    </row>
    <row r="5" spans="3:13" ht="31.5" x14ac:dyDescent="0.25">
      <c r="C5" s="50"/>
      <c r="D5" s="64" t="s">
        <v>462</v>
      </c>
      <c r="E5" s="7" t="s">
        <v>68</v>
      </c>
      <c r="F5" s="7" t="s">
        <v>464</v>
      </c>
      <c r="G5" s="31" t="s">
        <v>436</v>
      </c>
      <c r="H5" s="29" t="s">
        <v>451</v>
      </c>
      <c r="I5" s="9" t="str">
        <f t="shared" si="0"/>
        <v>FOCACCIA GROUP</v>
      </c>
      <c r="J5" s="42">
        <v>800</v>
      </c>
      <c r="K5" s="35">
        <v>45093</v>
      </c>
      <c r="L5" s="47">
        <v>45186</v>
      </c>
      <c r="M5" s="99"/>
    </row>
    <row r="6" spans="3:13" ht="31.5" x14ac:dyDescent="0.25">
      <c r="C6" s="50"/>
      <c r="D6" s="64" t="s">
        <v>463</v>
      </c>
      <c r="E6" s="7" t="s">
        <v>68</v>
      </c>
      <c r="F6" s="7" t="s">
        <v>465</v>
      </c>
      <c r="G6" s="31" t="s">
        <v>436</v>
      </c>
      <c r="H6" s="29" t="s">
        <v>452</v>
      </c>
      <c r="I6" s="9" t="str">
        <f t="shared" si="0"/>
        <v>GIPI SERVICE DI PIERRI LUCIANO</v>
      </c>
      <c r="J6" s="42">
        <v>1124.7</v>
      </c>
      <c r="K6" s="35">
        <v>45090</v>
      </c>
      <c r="L6" s="47">
        <v>45105</v>
      </c>
      <c r="M6" s="99">
        <f>+J6</f>
        <v>1124.7</v>
      </c>
    </row>
    <row r="7" spans="3:13" ht="31.5" x14ac:dyDescent="0.25">
      <c r="C7" s="50"/>
      <c r="D7" s="64" t="s">
        <v>466</v>
      </c>
      <c r="E7" s="7" t="s">
        <v>68</v>
      </c>
      <c r="F7" s="7" t="s">
        <v>487</v>
      </c>
      <c r="G7" s="31" t="s">
        <v>436</v>
      </c>
      <c r="H7" s="29" t="s">
        <v>453</v>
      </c>
      <c r="I7" s="9" t="str">
        <f t="shared" si="0"/>
        <v>ALEA SRL</v>
      </c>
      <c r="J7" s="42">
        <v>11880</v>
      </c>
      <c r="K7" s="35">
        <v>45055</v>
      </c>
      <c r="L7" s="47">
        <v>45075</v>
      </c>
      <c r="M7" s="99">
        <f>1485*5</f>
        <v>7425</v>
      </c>
    </row>
    <row r="8" spans="3:13" ht="31.5" x14ac:dyDescent="0.25">
      <c r="C8" s="50"/>
      <c r="D8" s="64" t="s">
        <v>467</v>
      </c>
      <c r="E8" s="7" t="s">
        <v>68</v>
      </c>
      <c r="F8" s="7" t="s">
        <v>479</v>
      </c>
      <c r="G8" s="31" t="s">
        <v>436</v>
      </c>
      <c r="H8" s="29" t="s">
        <v>454</v>
      </c>
      <c r="I8" s="9" t="str">
        <f t="shared" si="0"/>
        <v>FEDEL DI SCORRANO DR LEONARDO</v>
      </c>
      <c r="J8" s="42">
        <v>583.5</v>
      </c>
      <c r="K8" s="35">
        <v>45051</v>
      </c>
      <c r="L8" s="47">
        <v>45054</v>
      </c>
      <c r="M8" s="99">
        <f>+J8</f>
        <v>583.5</v>
      </c>
    </row>
    <row r="9" spans="3:13" ht="31.5" x14ac:dyDescent="0.25">
      <c r="C9" s="50"/>
      <c r="D9" s="64" t="s">
        <v>468</v>
      </c>
      <c r="E9" s="7" t="s">
        <v>68</v>
      </c>
      <c r="F9" s="7" t="s">
        <v>469</v>
      </c>
      <c r="G9" s="31" t="s">
        <v>436</v>
      </c>
      <c r="H9" s="29" t="s">
        <v>452</v>
      </c>
      <c r="I9" s="9" t="str">
        <f t="shared" si="0"/>
        <v>GIPI SERVICE DI PIERRI LUCIANO</v>
      </c>
      <c r="J9" s="42">
        <v>3220.8</v>
      </c>
      <c r="K9" s="35">
        <v>45050</v>
      </c>
      <c r="L9" s="47">
        <v>45071</v>
      </c>
      <c r="M9" s="99">
        <f>+J9</f>
        <v>3220.8</v>
      </c>
    </row>
    <row r="10" spans="3:13" ht="31.5" x14ac:dyDescent="0.25">
      <c r="C10" s="50"/>
      <c r="D10" s="64" t="s">
        <v>470</v>
      </c>
      <c r="E10" s="7" t="s">
        <v>68</v>
      </c>
      <c r="F10" s="7" t="s">
        <v>471</v>
      </c>
      <c r="G10" s="31" t="s">
        <v>436</v>
      </c>
      <c r="H10" s="29" t="s">
        <v>452</v>
      </c>
      <c r="I10" s="9" t="str">
        <f t="shared" si="0"/>
        <v>GIPI SERVICE DI PIERRI LUCIANO</v>
      </c>
      <c r="J10" s="42">
        <v>1560</v>
      </c>
      <c r="K10" s="35">
        <v>45050</v>
      </c>
      <c r="L10" s="47">
        <v>45054</v>
      </c>
      <c r="M10" s="99">
        <f>+J10</f>
        <v>1560</v>
      </c>
    </row>
    <row r="11" spans="3:13" ht="31.5" x14ac:dyDescent="0.25">
      <c r="C11" s="50"/>
      <c r="D11" s="64" t="s">
        <v>472</v>
      </c>
      <c r="E11" s="7" t="s">
        <v>68</v>
      </c>
      <c r="F11" s="7" t="s">
        <v>473</v>
      </c>
      <c r="G11" s="31" t="s">
        <v>436</v>
      </c>
      <c r="H11" s="29" t="s">
        <v>455</v>
      </c>
      <c r="I11" s="9" t="str">
        <f t="shared" si="0"/>
        <v>CLIO SRL</v>
      </c>
      <c r="J11" s="42">
        <v>1400</v>
      </c>
      <c r="K11" s="35">
        <v>45037</v>
      </c>
      <c r="L11" s="47">
        <v>45054</v>
      </c>
      <c r="M11" s="99">
        <f>+J11</f>
        <v>1400</v>
      </c>
    </row>
    <row r="12" spans="3:13" ht="31.5" x14ac:dyDescent="0.25">
      <c r="C12" s="50"/>
      <c r="D12" s="64" t="s">
        <v>474</v>
      </c>
      <c r="E12" s="7" t="s">
        <v>68</v>
      </c>
      <c r="F12" s="7" t="s">
        <v>475</v>
      </c>
      <c r="G12" s="31" t="s">
        <v>436</v>
      </c>
      <c r="H12" s="29" t="s">
        <v>397</v>
      </c>
      <c r="I12" s="9" t="str">
        <f t="shared" si="0"/>
        <v>TELECOM ITALIA SPA</v>
      </c>
      <c r="J12" s="42"/>
      <c r="K12" s="35"/>
      <c r="L12" s="47"/>
      <c r="M12" s="99"/>
    </row>
    <row r="13" spans="3:13" ht="31.5" x14ac:dyDescent="0.25">
      <c r="C13" s="50"/>
      <c r="D13" s="64" t="s">
        <v>476</v>
      </c>
      <c r="E13" s="7" t="s">
        <v>68</v>
      </c>
      <c r="F13" s="7" t="s">
        <v>477</v>
      </c>
      <c r="G13" s="31" t="s">
        <v>436</v>
      </c>
      <c r="H13" s="29" t="s">
        <v>397</v>
      </c>
      <c r="I13" s="9" t="str">
        <f t="shared" si="0"/>
        <v>TELECOM ITALIA SPA</v>
      </c>
      <c r="J13" s="42"/>
      <c r="K13" s="35"/>
      <c r="L13" s="47"/>
      <c r="M13" s="99"/>
    </row>
    <row r="14" spans="3:13" ht="31.5" x14ac:dyDescent="0.25">
      <c r="C14" s="50"/>
      <c r="D14" s="64" t="s">
        <v>478</v>
      </c>
      <c r="E14" s="7" t="s">
        <v>68</v>
      </c>
      <c r="F14" s="7" t="s">
        <v>479</v>
      </c>
      <c r="G14" s="29" t="s">
        <v>436</v>
      </c>
      <c r="H14" s="29" t="s">
        <v>480</v>
      </c>
      <c r="I14" s="9" t="str">
        <f t="shared" si="0"/>
        <v>GRASSI UFFICIO SRL</v>
      </c>
      <c r="J14" s="42">
        <v>112.5</v>
      </c>
      <c r="K14" s="35">
        <v>45008</v>
      </c>
      <c r="L14" s="47">
        <v>45021</v>
      </c>
      <c r="M14" s="99">
        <f>+J14</f>
        <v>112.5</v>
      </c>
    </row>
    <row r="15" spans="3:13" ht="31.5" x14ac:dyDescent="0.25">
      <c r="C15" s="50"/>
      <c r="D15" s="64" t="s">
        <v>481</v>
      </c>
      <c r="E15" s="7" t="s">
        <v>68</v>
      </c>
      <c r="F15" s="7" t="s">
        <v>482</v>
      </c>
      <c r="G15" s="29" t="s">
        <v>436</v>
      </c>
      <c r="H15" s="29" t="s">
        <v>483</v>
      </c>
      <c r="I15" s="9" t="str">
        <f t="shared" si="0"/>
        <v>DIGITAL PA SRL</v>
      </c>
      <c r="J15" s="42">
        <v>30870</v>
      </c>
      <c r="K15" s="35">
        <v>44999</v>
      </c>
      <c r="L15" s="47">
        <v>45033</v>
      </c>
      <c r="M15" s="99">
        <v>11303.1</v>
      </c>
    </row>
    <row r="16" spans="3:13" ht="31.5" x14ac:dyDescent="0.25">
      <c r="C16" s="50"/>
      <c r="D16" s="64" t="s">
        <v>484</v>
      </c>
      <c r="E16" s="7" t="s">
        <v>68</v>
      </c>
      <c r="F16" s="7" t="s">
        <v>485</v>
      </c>
      <c r="G16" s="29" t="s">
        <v>436</v>
      </c>
      <c r="H16" s="29" t="s">
        <v>452</v>
      </c>
      <c r="I16" s="9" t="str">
        <f t="shared" si="0"/>
        <v>GIPI SERVICE DI PIERRI LUCIANO</v>
      </c>
      <c r="J16" s="42">
        <v>4810.8</v>
      </c>
      <c r="K16" s="35">
        <v>44978</v>
      </c>
      <c r="L16" s="47">
        <v>44989</v>
      </c>
      <c r="M16" s="99">
        <v>4810</v>
      </c>
    </row>
    <row r="17" spans="3:13" ht="31.5" x14ac:dyDescent="0.25">
      <c r="C17" s="50"/>
      <c r="D17" s="64" t="s">
        <v>486</v>
      </c>
      <c r="E17" s="7" t="s">
        <v>68</v>
      </c>
      <c r="F17" s="7" t="s">
        <v>487</v>
      </c>
      <c r="G17" s="29" t="s">
        <v>436</v>
      </c>
      <c r="H17" s="29" t="s">
        <v>453</v>
      </c>
      <c r="I17" s="9" t="str">
        <f t="shared" si="0"/>
        <v>ALEA SRL</v>
      </c>
      <c r="J17" s="42">
        <v>3000</v>
      </c>
      <c r="K17" s="35">
        <v>44974</v>
      </c>
      <c r="L17" s="47">
        <v>44995</v>
      </c>
      <c r="M17" s="99">
        <v>3000</v>
      </c>
    </row>
    <row r="18" spans="3:13" ht="31.5" x14ac:dyDescent="0.25">
      <c r="C18" s="50"/>
      <c r="D18" s="64" t="s">
        <v>432</v>
      </c>
      <c r="E18" s="7" t="s">
        <v>68</v>
      </c>
      <c r="F18" s="7" t="s">
        <v>434</v>
      </c>
      <c r="G18" s="31" t="s">
        <v>436</v>
      </c>
      <c r="H18" s="31" t="s">
        <v>433</v>
      </c>
      <c r="I18" s="13" t="s">
        <v>433</v>
      </c>
      <c r="J18" s="44">
        <v>4108.5</v>
      </c>
      <c r="K18" s="36">
        <v>44909</v>
      </c>
      <c r="L18" s="106">
        <v>44922</v>
      </c>
      <c r="M18" s="60">
        <f t="shared" ref="M18:M30" si="1">+J18</f>
        <v>4108.5</v>
      </c>
    </row>
    <row r="19" spans="3:13" ht="78.75" x14ac:dyDescent="0.25">
      <c r="C19" s="50"/>
      <c r="D19" s="64" t="s">
        <v>430</v>
      </c>
      <c r="E19" s="7" t="s">
        <v>68</v>
      </c>
      <c r="F19" s="7" t="s">
        <v>435</v>
      </c>
      <c r="G19" s="29" t="s">
        <v>436</v>
      </c>
      <c r="H19" s="29" t="s">
        <v>431</v>
      </c>
      <c r="I19" s="29" t="s">
        <v>431</v>
      </c>
      <c r="J19" s="42">
        <v>16639</v>
      </c>
      <c r="K19" s="35">
        <v>44910</v>
      </c>
      <c r="L19" s="47">
        <v>44922</v>
      </c>
      <c r="M19" s="58">
        <f t="shared" si="1"/>
        <v>16639</v>
      </c>
    </row>
    <row r="20" spans="3:13" ht="31.5" x14ac:dyDescent="0.25">
      <c r="C20" s="50"/>
      <c r="D20" s="64" t="s">
        <v>427</v>
      </c>
      <c r="E20" s="7" t="s">
        <v>68</v>
      </c>
      <c r="F20" s="7" t="s">
        <v>428</v>
      </c>
      <c r="G20" s="29" t="s">
        <v>436</v>
      </c>
      <c r="H20" s="29" t="s">
        <v>429</v>
      </c>
      <c r="I20" s="29" t="s">
        <v>429</v>
      </c>
      <c r="J20" s="42">
        <v>192</v>
      </c>
      <c r="K20" s="35">
        <v>44783</v>
      </c>
      <c r="L20" s="47">
        <v>44804</v>
      </c>
      <c r="M20" s="58">
        <f t="shared" si="1"/>
        <v>192</v>
      </c>
    </row>
    <row r="21" spans="3:13" ht="31.5" x14ac:dyDescent="0.25">
      <c r="C21" s="50"/>
      <c r="D21" s="64" t="s">
        <v>424</v>
      </c>
      <c r="E21" s="7" t="s">
        <v>68</v>
      </c>
      <c r="F21" s="7" t="s">
        <v>425</v>
      </c>
      <c r="G21" s="29" t="s">
        <v>436</v>
      </c>
      <c r="H21" s="97" t="s">
        <v>426</v>
      </c>
      <c r="I21" s="29" t="s">
        <v>426</v>
      </c>
      <c r="J21" s="42">
        <v>375</v>
      </c>
      <c r="K21" s="35">
        <v>44910</v>
      </c>
      <c r="L21" s="47">
        <v>44918</v>
      </c>
      <c r="M21" s="58">
        <f t="shared" si="1"/>
        <v>375</v>
      </c>
    </row>
    <row r="22" spans="3:13" ht="31.5" x14ac:dyDescent="0.25">
      <c r="C22" s="50"/>
      <c r="D22" s="64" t="s">
        <v>421</v>
      </c>
      <c r="E22" s="7" t="s">
        <v>68</v>
      </c>
      <c r="F22" s="7" t="s">
        <v>422</v>
      </c>
      <c r="G22" s="29" t="s">
        <v>436</v>
      </c>
      <c r="H22" s="29" t="s">
        <v>423</v>
      </c>
      <c r="I22" s="29" t="s">
        <v>423</v>
      </c>
      <c r="J22" s="42">
        <v>1793.72</v>
      </c>
      <c r="K22" s="35">
        <v>44910</v>
      </c>
      <c r="L22" s="47">
        <v>44925</v>
      </c>
      <c r="M22" s="58">
        <f t="shared" si="1"/>
        <v>1793.72</v>
      </c>
    </row>
    <row r="23" spans="3:13" ht="31.5" x14ac:dyDescent="0.25">
      <c r="C23" s="50"/>
      <c r="D23" s="64" t="s">
        <v>419</v>
      </c>
      <c r="E23" s="7" t="s">
        <v>68</v>
      </c>
      <c r="F23" s="7" t="s">
        <v>420</v>
      </c>
      <c r="G23" s="29" t="s">
        <v>436</v>
      </c>
      <c r="H23" s="29" t="s">
        <v>147</v>
      </c>
      <c r="I23" s="29" t="s">
        <v>147</v>
      </c>
      <c r="J23" s="42">
        <v>1497</v>
      </c>
      <c r="K23" s="35">
        <v>44910</v>
      </c>
      <c r="L23" s="47">
        <v>44916</v>
      </c>
      <c r="M23" s="58">
        <f t="shared" si="1"/>
        <v>1497</v>
      </c>
    </row>
    <row r="24" spans="3:13" ht="31.5" x14ac:dyDescent="0.25">
      <c r="C24" s="50"/>
      <c r="D24" s="64" t="s">
        <v>416</v>
      </c>
      <c r="E24" s="7" t="s">
        <v>68</v>
      </c>
      <c r="F24" s="7" t="s">
        <v>417</v>
      </c>
      <c r="G24" s="29" t="s">
        <v>436</v>
      </c>
      <c r="H24" s="29" t="s">
        <v>418</v>
      </c>
      <c r="I24" s="29" t="s">
        <v>418</v>
      </c>
      <c r="J24" s="42">
        <v>696.96</v>
      </c>
      <c r="K24" s="35">
        <v>44910</v>
      </c>
      <c r="L24" s="47">
        <v>44946</v>
      </c>
      <c r="M24" s="58">
        <f t="shared" si="1"/>
        <v>696.96</v>
      </c>
    </row>
    <row r="25" spans="3:13" ht="31.5" x14ac:dyDescent="0.25">
      <c r="C25" s="50"/>
      <c r="D25" s="64" t="s">
        <v>413</v>
      </c>
      <c r="E25" s="7" t="s">
        <v>68</v>
      </c>
      <c r="F25" s="7" t="s">
        <v>415</v>
      </c>
      <c r="G25" s="29" t="s">
        <v>436</v>
      </c>
      <c r="H25" s="29" t="s">
        <v>414</v>
      </c>
      <c r="I25" s="29" t="s">
        <v>414</v>
      </c>
      <c r="J25" s="42">
        <v>773.6</v>
      </c>
      <c r="K25" s="35">
        <v>44910</v>
      </c>
      <c r="L25" s="47">
        <v>44917</v>
      </c>
      <c r="M25" s="58">
        <f t="shared" si="1"/>
        <v>773.6</v>
      </c>
    </row>
    <row r="26" spans="3:13" ht="31.5" x14ac:dyDescent="0.25">
      <c r="C26" s="50"/>
      <c r="D26" s="64" t="s">
        <v>410</v>
      </c>
      <c r="E26" s="7" t="s">
        <v>68</v>
      </c>
      <c r="F26" s="7" t="s">
        <v>411</v>
      </c>
      <c r="G26" s="29" t="s">
        <v>436</v>
      </c>
      <c r="H26" s="29" t="s">
        <v>412</v>
      </c>
      <c r="I26" s="29" t="s">
        <v>412</v>
      </c>
      <c r="J26" s="42">
        <v>420</v>
      </c>
      <c r="K26" s="35">
        <v>44910</v>
      </c>
      <c r="L26" s="47">
        <v>44957</v>
      </c>
      <c r="M26" s="58">
        <f t="shared" si="1"/>
        <v>420</v>
      </c>
    </row>
    <row r="27" spans="3:13" ht="31.5" x14ac:dyDescent="0.25">
      <c r="C27" s="50"/>
      <c r="D27" s="64" t="s">
        <v>407</v>
      </c>
      <c r="E27" s="7" t="s">
        <v>68</v>
      </c>
      <c r="F27" s="7" t="s">
        <v>408</v>
      </c>
      <c r="G27" s="29" t="s">
        <v>436</v>
      </c>
      <c r="H27" s="29" t="s">
        <v>409</v>
      </c>
      <c r="I27" s="29" t="s">
        <v>409</v>
      </c>
      <c r="J27" s="42">
        <v>259.2</v>
      </c>
      <c r="K27" s="35">
        <v>44796</v>
      </c>
      <c r="L27" s="47">
        <v>44803</v>
      </c>
      <c r="M27" s="58">
        <f t="shared" si="1"/>
        <v>259.2</v>
      </c>
    </row>
    <row r="28" spans="3:13" ht="31.5" x14ac:dyDescent="0.25">
      <c r="C28" s="50"/>
      <c r="D28" s="64" t="s">
        <v>406</v>
      </c>
      <c r="E28" s="7" t="s">
        <v>68</v>
      </c>
      <c r="F28" s="7" t="s">
        <v>405</v>
      </c>
      <c r="G28" s="29" t="s">
        <v>436</v>
      </c>
      <c r="H28" s="29" t="s">
        <v>385</v>
      </c>
      <c r="I28" s="29" t="s">
        <v>385</v>
      </c>
      <c r="J28" s="42">
        <v>1080</v>
      </c>
      <c r="K28" s="35">
        <v>44883</v>
      </c>
      <c r="L28" s="47">
        <v>44883</v>
      </c>
      <c r="M28" s="58">
        <f t="shared" si="1"/>
        <v>1080</v>
      </c>
    </row>
    <row r="29" spans="3:13" ht="31.5" x14ac:dyDescent="0.25">
      <c r="C29" s="50"/>
      <c r="D29" s="64" t="s">
        <v>404</v>
      </c>
      <c r="E29" s="7" t="s">
        <v>68</v>
      </c>
      <c r="F29" s="7" t="s">
        <v>405</v>
      </c>
      <c r="G29" s="29" t="s">
        <v>436</v>
      </c>
      <c r="H29" s="29" t="s">
        <v>385</v>
      </c>
      <c r="I29" s="29" t="s">
        <v>385</v>
      </c>
      <c r="J29" s="42">
        <v>1080</v>
      </c>
      <c r="K29" s="35">
        <v>44753</v>
      </c>
      <c r="L29" s="47">
        <v>44754</v>
      </c>
      <c r="M29" s="58">
        <f t="shared" si="1"/>
        <v>1080</v>
      </c>
    </row>
    <row r="30" spans="3:13" ht="31.5" x14ac:dyDescent="0.25">
      <c r="C30" s="50"/>
      <c r="D30" s="64" t="s">
        <v>401</v>
      </c>
      <c r="E30" s="7" t="s">
        <v>68</v>
      </c>
      <c r="F30" s="7" t="s">
        <v>402</v>
      </c>
      <c r="G30" s="2" t="s">
        <v>359</v>
      </c>
      <c r="H30" s="29" t="s">
        <v>403</v>
      </c>
      <c r="I30" s="29" t="s">
        <v>403</v>
      </c>
      <c r="J30" s="42">
        <v>2683.25</v>
      </c>
      <c r="K30" s="35">
        <v>44895</v>
      </c>
      <c r="L30" s="47">
        <v>44895</v>
      </c>
      <c r="M30" s="58">
        <f t="shared" si="1"/>
        <v>2683.25</v>
      </c>
    </row>
    <row r="31" spans="3:13" ht="31.5" x14ac:dyDescent="0.25">
      <c r="C31" s="50"/>
      <c r="D31" s="98" t="s">
        <v>441</v>
      </c>
      <c r="E31" s="7" t="s">
        <v>68</v>
      </c>
      <c r="F31" s="7" t="s">
        <v>442</v>
      </c>
      <c r="G31" s="28" t="s">
        <v>443</v>
      </c>
      <c r="H31" s="28" t="s">
        <v>379</v>
      </c>
      <c r="I31" s="28" t="s">
        <v>380</v>
      </c>
      <c r="J31" s="41">
        <v>168</v>
      </c>
      <c r="K31" s="48">
        <v>44726</v>
      </c>
      <c r="L31" s="47">
        <v>44802</v>
      </c>
      <c r="M31" s="51">
        <v>168</v>
      </c>
    </row>
    <row r="32" spans="3:13" ht="31.5" x14ac:dyDescent="0.25">
      <c r="C32" s="50"/>
      <c r="D32" s="98" t="s">
        <v>441</v>
      </c>
      <c r="E32" s="7" t="s">
        <v>68</v>
      </c>
      <c r="F32" s="7" t="s">
        <v>444</v>
      </c>
      <c r="G32" s="28" t="s">
        <v>443</v>
      </c>
      <c r="H32" s="28" t="s">
        <v>379</v>
      </c>
      <c r="I32" s="28" t="s">
        <v>380</v>
      </c>
      <c r="J32" s="41">
        <v>0</v>
      </c>
      <c r="K32" s="48">
        <v>44726</v>
      </c>
      <c r="L32" s="47">
        <v>44874</v>
      </c>
      <c r="M32" s="51">
        <v>240</v>
      </c>
    </row>
    <row r="33" spans="1:209" ht="31.5" x14ac:dyDescent="0.25">
      <c r="C33" s="50"/>
      <c r="D33" s="64" t="s">
        <v>374</v>
      </c>
      <c r="E33" s="7" t="s">
        <v>68</v>
      </c>
      <c r="F33" s="7" t="s">
        <v>377</v>
      </c>
      <c r="G33" s="29" t="s">
        <v>124</v>
      </c>
      <c r="H33" s="29" t="s">
        <v>373</v>
      </c>
      <c r="I33" s="29" t="s">
        <v>373</v>
      </c>
      <c r="J33" s="42">
        <v>1340</v>
      </c>
      <c r="K33" s="35">
        <v>44690</v>
      </c>
      <c r="L33" s="47">
        <v>44785</v>
      </c>
      <c r="M33" s="58">
        <v>1340</v>
      </c>
    </row>
    <row r="34" spans="1:209" ht="30" x14ac:dyDescent="0.25">
      <c r="C34" s="50"/>
      <c r="D34" s="65" t="s">
        <v>375</v>
      </c>
      <c r="E34" s="5" t="s">
        <v>68</v>
      </c>
      <c r="F34" s="1" t="s">
        <v>376</v>
      </c>
      <c r="G34" s="2" t="s">
        <v>124</v>
      </c>
      <c r="H34" s="2" t="s">
        <v>385</v>
      </c>
      <c r="I34" s="2" t="s">
        <v>385</v>
      </c>
      <c r="J34" s="43">
        <v>720</v>
      </c>
      <c r="K34" s="37">
        <v>44665</v>
      </c>
      <c r="L34" s="47"/>
      <c r="M34" s="58"/>
    </row>
    <row r="35" spans="1:209" ht="30" x14ac:dyDescent="0.25">
      <c r="C35" s="27" t="s">
        <v>445</v>
      </c>
      <c r="D35" s="78" t="s">
        <v>388</v>
      </c>
      <c r="E35" s="79" t="s">
        <v>68</v>
      </c>
      <c r="F35" s="80" t="s">
        <v>389</v>
      </c>
      <c r="G35" s="81"/>
      <c r="H35" s="81"/>
      <c r="I35" s="81"/>
      <c r="J35" s="82"/>
      <c r="K35" s="83"/>
      <c r="L35" s="107"/>
      <c r="M35" s="84"/>
    </row>
    <row r="36" spans="1:209" ht="30" x14ac:dyDescent="0.25">
      <c r="C36" s="27" t="s">
        <v>445</v>
      </c>
      <c r="D36" s="78" t="s">
        <v>390</v>
      </c>
      <c r="E36" s="85" t="s">
        <v>68</v>
      </c>
      <c r="F36" s="80" t="s">
        <v>391</v>
      </c>
      <c r="G36" s="81"/>
      <c r="H36" s="86" t="s">
        <v>394</v>
      </c>
      <c r="I36" s="86" t="s">
        <v>394</v>
      </c>
      <c r="J36" s="87">
        <f>3*1374</f>
        <v>4122</v>
      </c>
      <c r="K36" s="83">
        <v>44661</v>
      </c>
      <c r="L36" s="107"/>
      <c r="M36" s="84"/>
    </row>
    <row r="37" spans="1:209" ht="30" x14ac:dyDescent="0.25">
      <c r="C37" s="88" t="s">
        <v>446</v>
      </c>
      <c r="D37" s="66" t="s">
        <v>392</v>
      </c>
      <c r="E37" s="52" t="s">
        <v>68</v>
      </c>
      <c r="F37" s="52" t="s">
        <v>393</v>
      </c>
      <c r="G37" s="53" t="s">
        <v>368</v>
      </c>
      <c r="H37" s="54" t="s">
        <v>394</v>
      </c>
      <c r="I37" s="54" t="s">
        <v>394</v>
      </c>
      <c r="J37" s="55">
        <f>1374*2</f>
        <v>2748</v>
      </c>
      <c r="K37" s="56">
        <v>44627</v>
      </c>
      <c r="L37" s="108" t="s">
        <v>387</v>
      </c>
      <c r="M37" s="59"/>
    </row>
    <row r="38" spans="1:209" ht="31.5" x14ac:dyDescent="0.25">
      <c r="C38" s="88" t="s">
        <v>446</v>
      </c>
      <c r="D38" s="66" t="s">
        <v>371</v>
      </c>
      <c r="E38" s="73" t="s">
        <v>68</v>
      </c>
      <c r="F38" s="73" t="s">
        <v>370</v>
      </c>
      <c r="G38" s="53" t="s">
        <v>368</v>
      </c>
      <c r="H38" s="73" t="s">
        <v>369</v>
      </c>
      <c r="I38" s="73" t="s">
        <v>369</v>
      </c>
      <c r="J38" s="57" t="s">
        <v>387</v>
      </c>
      <c r="K38" s="57" t="s">
        <v>387</v>
      </c>
      <c r="L38" s="108" t="s">
        <v>387</v>
      </c>
      <c r="M38" s="74"/>
    </row>
    <row r="39" spans="1:209" ht="31.5" x14ac:dyDescent="0.25">
      <c r="C39" s="88" t="s">
        <v>447</v>
      </c>
      <c r="D39" s="66" t="s">
        <v>367</v>
      </c>
      <c r="E39" s="75" t="s">
        <v>68</v>
      </c>
      <c r="F39" s="73" t="s">
        <v>370</v>
      </c>
      <c r="G39" s="53" t="s">
        <v>368</v>
      </c>
      <c r="H39" s="73" t="s">
        <v>372</v>
      </c>
      <c r="I39" s="73" t="s">
        <v>372</v>
      </c>
      <c r="J39" s="76" t="s">
        <v>372</v>
      </c>
      <c r="K39" s="76" t="s">
        <v>372</v>
      </c>
      <c r="L39" s="76" t="s">
        <v>378</v>
      </c>
      <c r="M39" s="77"/>
    </row>
    <row r="40" spans="1:209" s="9" customFormat="1" ht="31.5" x14ac:dyDescent="0.25">
      <c r="A40" s="13"/>
      <c r="B40" s="13"/>
      <c r="C40" s="50"/>
      <c r="D40" s="65" t="s">
        <v>386</v>
      </c>
      <c r="E40" s="30" t="s">
        <v>68</v>
      </c>
      <c r="F40" s="7" t="s">
        <v>215</v>
      </c>
      <c r="G40" s="29" t="s">
        <v>124</v>
      </c>
      <c r="H40" s="29" t="s">
        <v>130</v>
      </c>
      <c r="I40" s="29" t="s">
        <v>130</v>
      </c>
      <c r="J40" s="42">
        <v>1400</v>
      </c>
      <c r="K40" s="35">
        <v>44651</v>
      </c>
      <c r="L40" s="35">
        <v>44897</v>
      </c>
      <c r="M40" s="58">
        <v>1400</v>
      </c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13"/>
      <c r="EU40" s="13"/>
      <c r="EV40" s="13"/>
      <c r="EW40" s="13"/>
      <c r="EX40" s="13"/>
      <c r="EY40" s="13"/>
      <c r="EZ40" s="13"/>
      <c r="FA40" s="13"/>
      <c r="FB40" s="13"/>
      <c r="FC40" s="13"/>
      <c r="FD40" s="13"/>
      <c r="FE40" s="13"/>
      <c r="FF40" s="13"/>
      <c r="FG40" s="13"/>
      <c r="FH40" s="13"/>
      <c r="FI40" s="13"/>
      <c r="FJ40" s="13"/>
      <c r="FK40" s="13"/>
      <c r="FL40" s="13"/>
      <c r="FM40" s="13"/>
      <c r="FN40" s="13"/>
      <c r="FO40" s="13"/>
      <c r="FP40" s="13"/>
      <c r="FQ40" s="13"/>
      <c r="FR40" s="13"/>
      <c r="FS40" s="13"/>
      <c r="FT40" s="13"/>
      <c r="FU40" s="13"/>
      <c r="FV40" s="13"/>
      <c r="FW40" s="13"/>
      <c r="FX40" s="13"/>
      <c r="FY40" s="13"/>
      <c r="FZ40" s="13"/>
      <c r="GA40" s="13"/>
      <c r="GB40" s="13"/>
      <c r="GC40" s="13"/>
      <c r="GD40" s="13"/>
      <c r="GE40" s="13"/>
      <c r="GF40" s="13"/>
      <c r="GG40" s="13"/>
      <c r="GH40" s="13"/>
      <c r="GI40" s="13"/>
      <c r="GJ40" s="13"/>
      <c r="GK40" s="13"/>
      <c r="GL40" s="13"/>
      <c r="GM40" s="13"/>
      <c r="GN40" s="13"/>
      <c r="GO40" s="13"/>
      <c r="GP40" s="13"/>
      <c r="GQ40" s="13"/>
      <c r="GR40" s="13"/>
      <c r="GS40" s="13"/>
      <c r="GT40" s="13"/>
      <c r="GU40" s="13"/>
      <c r="GV40" s="13"/>
      <c r="GW40" s="13"/>
      <c r="GX40" s="13"/>
      <c r="GY40" s="13"/>
      <c r="GZ40" s="13"/>
      <c r="HA40" s="13"/>
    </row>
    <row r="41" spans="1:209" ht="31.5" x14ac:dyDescent="0.25">
      <c r="C41" s="50"/>
      <c r="D41" s="65" t="s">
        <v>381</v>
      </c>
      <c r="E41" s="30" t="s">
        <v>68</v>
      </c>
      <c r="F41" s="30" t="s">
        <v>364</v>
      </c>
      <c r="G41" s="31" t="s">
        <v>124</v>
      </c>
      <c r="H41" s="31" t="s">
        <v>151</v>
      </c>
      <c r="I41" s="31" t="s">
        <v>151</v>
      </c>
      <c r="J41" s="44">
        <v>270</v>
      </c>
      <c r="K41" s="36">
        <v>44593</v>
      </c>
      <c r="L41" s="36">
        <v>44785</v>
      </c>
      <c r="M41" s="60">
        <v>270</v>
      </c>
    </row>
    <row r="42" spans="1:209" s="10" customFormat="1" ht="90" x14ac:dyDescent="0.25">
      <c r="A42" s="21"/>
      <c r="B42" s="21"/>
      <c r="C42" s="89"/>
      <c r="D42" s="64" t="s">
        <v>363</v>
      </c>
      <c r="E42" s="7" t="s">
        <v>68</v>
      </c>
      <c r="F42" s="32" t="s">
        <v>362</v>
      </c>
      <c r="G42" s="7" t="s">
        <v>123</v>
      </c>
      <c r="H42" s="5" t="s">
        <v>366</v>
      </c>
      <c r="I42" s="33" t="s">
        <v>365</v>
      </c>
      <c r="J42" s="42">
        <v>11644.16</v>
      </c>
      <c r="K42" s="47">
        <v>44652</v>
      </c>
      <c r="L42" s="47"/>
      <c r="M42" s="58"/>
    </row>
    <row r="43" spans="1:209" ht="30" x14ac:dyDescent="0.25">
      <c r="C43" s="50"/>
      <c r="D43" s="65" t="s">
        <v>361</v>
      </c>
      <c r="E43" s="5" t="s">
        <v>68</v>
      </c>
      <c r="F43" s="1" t="s">
        <v>209</v>
      </c>
      <c r="G43" s="2" t="s">
        <v>124</v>
      </c>
      <c r="H43" s="2" t="s">
        <v>385</v>
      </c>
      <c r="I43" s="2" t="s">
        <v>385</v>
      </c>
      <c r="J43" s="43">
        <v>720</v>
      </c>
      <c r="K43" s="37">
        <v>44602</v>
      </c>
      <c r="L43" s="109">
        <v>44624</v>
      </c>
      <c r="M43" s="61">
        <v>720</v>
      </c>
    </row>
    <row r="44" spans="1:209" ht="30" x14ac:dyDescent="0.25">
      <c r="C44" s="50"/>
      <c r="D44" s="65" t="s">
        <v>355</v>
      </c>
      <c r="E44" s="5" t="s">
        <v>68</v>
      </c>
      <c r="F44" s="1" t="s">
        <v>437</v>
      </c>
      <c r="G44" s="2" t="s">
        <v>124</v>
      </c>
      <c r="H44" s="2" t="s">
        <v>356</v>
      </c>
      <c r="I44" s="2" t="s">
        <v>356</v>
      </c>
      <c r="J44" s="43">
        <v>417.78</v>
      </c>
      <c r="K44" s="37">
        <v>44587</v>
      </c>
      <c r="L44" s="110">
        <v>44624</v>
      </c>
      <c r="M44" s="62">
        <v>417.78</v>
      </c>
    </row>
    <row r="45" spans="1:209" ht="30" x14ac:dyDescent="0.25">
      <c r="C45" s="50"/>
      <c r="D45" s="65" t="s">
        <v>351</v>
      </c>
      <c r="E45" s="5" t="s">
        <v>68</v>
      </c>
      <c r="F45" s="1" t="s">
        <v>438</v>
      </c>
      <c r="G45" s="2" t="s">
        <v>124</v>
      </c>
      <c r="H45" s="2" t="s">
        <v>354</v>
      </c>
      <c r="I45" s="2" t="s">
        <v>354</v>
      </c>
      <c r="J45" s="43">
        <v>139.9</v>
      </c>
      <c r="K45" s="37">
        <v>44586</v>
      </c>
      <c r="L45" s="110">
        <v>44648</v>
      </c>
      <c r="M45" s="62">
        <v>139.9</v>
      </c>
    </row>
    <row r="46" spans="1:209" ht="30" x14ac:dyDescent="0.25">
      <c r="C46" s="50"/>
      <c r="D46" s="65" t="s">
        <v>352</v>
      </c>
      <c r="E46" s="5" t="s">
        <v>68</v>
      </c>
      <c r="F46" s="1" t="s">
        <v>439</v>
      </c>
      <c r="G46" s="2" t="s">
        <v>124</v>
      </c>
      <c r="H46" s="2" t="s">
        <v>353</v>
      </c>
      <c r="I46" s="2" t="s">
        <v>353</v>
      </c>
      <c r="J46" s="43">
        <v>839.45</v>
      </c>
      <c r="K46" s="37">
        <v>44586</v>
      </c>
      <c r="L46" s="110">
        <v>44624</v>
      </c>
      <c r="M46" s="62">
        <v>839.45</v>
      </c>
    </row>
    <row r="47" spans="1:209" ht="30" x14ac:dyDescent="0.25">
      <c r="C47" s="50"/>
      <c r="D47" s="65" t="s">
        <v>348</v>
      </c>
      <c r="E47" s="5" t="s">
        <v>68</v>
      </c>
      <c r="F47" s="1" t="s">
        <v>440</v>
      </c>
      <c r="G47" s="2" t="s">
        <v>124</v>
      </c>
      <c r="H47" s="2" t="s">
        <v>349</v>
      </c>
      <c r="I47" s="2" t="s">
        <v>349</v>
      </c>
      <c r="J47" s="43">
        <v>1160</v>
      </c>
      <c r="K47" s="37">
        <v>44580</v>
      </c>
      <c r="L47" s="110">
        <v>44648</v>
      </c>
      <c r="M47" s="62">
        <f>870+290</f>
        <v>1160</v>
      </c>
    </row>
    <row r="48" spans="1:209" ht="30" x14ac:dyDescent="0.25">
      <c r="C48" s="27" t="s">
        <v>445</v>
      </c>
      <c r="D48" s="65" t="s">
        <v>395</v>
      </c>
      <c r="E48" s="5" t="s">
        <v>68</v>
      </c>
      <c r="F48" s="1" t="s">
        <v>396</v>
      </c>
      <c r="G48" s="2"/>
      <c r="H48" s="2" t="s">
        <v>397</v>
      </c>
      <c r="I48" s="2" t="s">
        <v>397</v>
      </c>
      <c r="J48" s="43"/>
      <c r="K48" s="37"/>
      <c r="L48" s="110"/>
      <c r="M48" s="96"/>
    </row>
    <row r="49" spans="1:14" ht="30" x14ac:dyDescent="0.25">
      <c r="C49" s="88" t="s">
        <v>446</v>
      </c>
      <c r="D49" s="90" t="s">
        <v>344</v>
      </c>
      <c r="E49" s="91" t="s">
        <v>68</v>
      </c>
      <c r="F49" s="91" t="s">
        <v>281</v>
      </c>
      <c r="G49" s="92" t="s">
        <v>124</v>
      </c>
      <c r="H49" s="92" t="s">
        <v>345</v>
      </c>
      <c r="I49" s="92" t="s">
        <v>345</v>
      </c>
      <c r="J49" s="93">
        <v>1376</v>
      </c>
      <c r="K49" s="94">
        <v>44578</v>
      </c>
      <c r="L49" s="111" t="s">
        <v>346</v>
      </c>
      <c r="M49" s="95"/>
    </row>
    <row r="50" spans="1:14" ht="90" x14ac:dyDescent="0.25">
      <c r="B50" s="4"/>
      <c r="C50" s="50"/>
      <c r="D50" s="65" t="s">
        <v>382</v>
      </c>
      <c r="E50" s="5" t="s">
        <v>68</v>
      </c>
      <c r="F50" s="1" t="s">
        <v>383</v>
      </c>
      <c r="G50" s="1" t="s">
        <v>123</v>
      </c>
      <c r="H50" s="1" t="s">
        <v>384</v>
      </c>
      <c r="I50" s="2" t="s">
        <v>385</v>
      </c>
      <c r="J50" s="43">
        <v>3250</v>
      </c>
      <c r="K50" s="37">
        <v>44581</v>
      </c>
      <c r="L50" s="109">
        <v>44624</v>
      </c>
      <c r="M50" s="62">
        <v>3250</v>
      </c>
    </row>
    <row r="51" spans="1:14" ht="45" x14ac:dyDescent="0.25">
      <c r="B51" s="4"/>
      <c r="C51" s="50"/>
      <c r="D51" s="65" t="s">
        <v>324</v>
      </c>
      <c r="E51" s="5" t="s">
        <v>68</v>
      </c>
      <c r="F51" s="1" t="s">
        <v>323</v>
      </c>
      <c r="G51" s="1" t="s">
        <v>123</v>
      </c>
      <c r="H51" s="1" t="s">
        <v>350</v>
      </c>
      <c r="I51" s="1" t="s">
        <v>273</v>
      </c>
      <c r="J51" s="43">
        <v>3580</v>
      </c>
      <c r="K51" s="37">
        <v>44585</v>
      </c>
      <c r="L51" s="112">
        <v>44728</v>
      </c>
      <c r="M51" s="62">
        <v>3580</v>
      </c>
    </row>
    <row r="52" spans="1:14" ht="30" x14ac:dyDescent="0.25">
      <c r="B52" s="4"/>
      <c r="C52" s="50"/>
      <c r="D52" s="65" t="s">
        <v>322</v>
      </c>
      <c r="E52" s="5" t="s">
        <v>68</v>
      </c>
      <c r="F52" s="1" t="s">
        <v>321</v>
      </c>
      <c r="G52" s="1" t="s">
        <v>123</v>
      </c>
      <c r="H52" s="1" t="s">
        <v>347</v>
      </c>
      <c r="I52" s="1" t="s">
        <v>267</v>
      </c>
      <c r="J52" s="43">
        <v>4444</v>
      </c>
      <c r="K52" s="37">
        <v>44582</v>
      </c>
      <c r="L52" s="113"/>
      <c r="M52" s="62"/>
    </row>
    <row r="53" spans="1:14" ht="30" x14ac:dyDescent="0.25">
      <c r="B53" s="4"/>
      <c r="C53" s="50"/>
      <c r="D53" s="65" t="s">
        <v>398</v>
      </c>
      <c r="E53" s="5" t="s">
        <v>68</v>
      </c>
      <c r="F53" s="1" t="s">
        <v>399</v>
      </c>
      <c r="G53" s="1" t="s">
        <v>436</v>
      </c>
      <c r="H53" s="1" t="s">
        <v>400</v>
      </c>
      <c r="I53" s="1" t="s">
        <v>400</v>
      </c>
      <c r="J53" s="43">
        <v>522</v>
      </c>
      <c r="K53" s="37">
        <v>44566</v>
      </c>
      <c r="L53" s="112">
        <v>44600</v>
      </c>
      <c r="M53" s="62">
        <v>522</v>
      </c>
    </row>
    <row r="54" spans="1:14" s="11" customFormat="1" ht="30" x14ac:dyDescent="0.25">
      <c r="A54" s="4"/>
      <c r="B54" s="4"/>
      <c r="C54" s="50"/>
      <c r="D54" s="65" t="s">
        <v>315</v>
      </c>
      <c r="E54" s="5" t="s">
        <v>68</v>
      </c>
      <c r="F54" s="1" t="s">
        <v>314</v>
      </c>
      <c r="G54" s="2" t="s">
        <v>124</v>
      </c>
      <c r="H54" s="2" t="s">
        <v>147</v>
      </c>
      <c r="I54" s="2" t="s">
        <v>147</v>
      </c>
      <c r="J54" s="43">
        <v>977.82</v>
      </c>
      <c r="K54" s="37">
        <v>44559</v>
      </c>
      <c r="L54" s="109">
        <v>44600</v>
      </c>
      <c r="M54" s="62">
        <v>977.82</v>
      </c>
    </row>
    <row r="55" spans="1:14" ht="30" x14ac:dyDescent="0.25">
      <c r="C55" s="50"/>
      <c r="D55" s="65" t="s">
        <v>316</v>
      </c>
      <c r="E55" s="5" t="s">
        <v>68</v>
      </c>
      <c r="F55" s="1" t="s">
        <v>317</v>
      </c>
      <c r="G55" s="2" t="s">
        <v>124</v>
      </c>
      <c r="H55" s="2" t="s">
        <v>163</v>
      </c>
      <c r="I55" s="2" t="s">
        <v>163</v>
      </c>
      <c r="J55" s="43">
        <v>1284.5999999999999</v>
      </c>
      <c r="K55" s="37">
        <v>44559</v>
      </c>
      <c r="L55" s="109">
        <v>44648</v>
      </c>
      <c r="M55" s="62">
        <v>1284.5999999999999</v>
      </c>
    </row>
    <row r="56" spans="1:14" ht="30" x14ac:dyDescent="0.25">
      <c r="C56" s="50"/>
      <c r="D56" s="65" t="s">
        <v>318</v>
      </c>
      <c r="E56" s="5" t="s">
        <v>68</v>
      </c>
      <c r="F56" s="1" t="s">
        <v>319</v>
      </c>
      <c r="G56" s="2" t="s">
        <v>124</v>
      </c>
      <c r="H56" s="2" t="s">
        <v>320</v>
      </c>
      <c r="I56" s="2" t="s">
        <v>320</v>
      </c>
      <c r="J56" s="43">
        <v>1628.7</v>
      </c>
      <c r="K56" s="37">
        <v>44559</v>
      </c>
      <c r="L56" s="109">
        <v>44600</v>
      </c>
      <c r="M56" s="62">
        <v>1628.7</v>
      </c>
    </row>
    <row r="57" spans="1:14" ht="30" x14ac:dyDescent="0.25">
      <c r="C57" s="50"/>
      <c r="D57" s="65" t="s">
        <v>312</v>
      </c>
      <c r="E57" s="5" t="s">
        <v>68</v>
      </c>
      <c r="F57" s="1" t="s">
        <v>311</v>
      </c>
      <c r="G57" s="2" t="s">
        <v>124</v>
      </c>
      <c r="H57" s="2" t="s">
        <v>145</v>
      </c>
      <c r="I57" s="2" t="s">
        <v>145</v>
      </c>
      <c r="J57" s="43">
        <v>756</v>
      </c>
      <c r="K57" s="37">
        <v>44545</v>
      </c>
      <c r="L57" s="109">
        <v>44606</v>
      </c>
      <c r="M57" s="62">
        <v>756</v>
      </c>
    </row>
    <row r="58" spans="1:14" ht="45" x14ac:dyDescent="0.25">
      <c r="C58" s="50"/>
      <c r="D58" s="65" t="s">
        <v>307</v>
      </c>
      <c r="E58" s="5" t="s">
        <v>68</v>
      </c>
      <c r="F58" s="1" t="s">
        <v>308</v>
      </c>
      <c r="G58" s="2" t="s">
        <v>123</v>
      </c>
      <c r="H58" s="1" t="s">
        <v>310</v>
      </c>
      <c r="I58" s="2" t="s">
        <v>309</v>
      </c>
      <c r="J58" s="43">
        <v>1630.75</v>
      </c>
      <c r="K58" s="37">
        <v>44544</v>
      </c>
      <c r="L58" s="109">
        <v>44740</v>
      </c>
      <c r="M58" s="62">
        <v>1630.75</v>
      </c>
    </row>
    <row r="59" spans="1:14" ht="30" x14ac:dyDescent="0.25">
      <c r="C59" s="50"/>
      <c r="D59" s="65" t="s">
        <v>298</v>
      </c>
      <c r="E59" s="5" t="s">
        <v>68</v>
      </c>
      <c r="F59" s="1" t="s">
        <v>299</v>
      </c>
      <c r="G59" s="2" t="s">
        <v>123</v>
      </c>
      <c r="H59" s="1" t="s">
        <v>340</v>
      </c>
      <c r="I59" s="2" t="s">
        <v>341</v>
      </c>
      <c r="J59" s="43">
        <v>1980</v>
      </c>
      <c r="K59" s="37">
        <v>44571</v>
      </c>
      <c r="L59" s="109">
        <v>44728</v>
      </c>
      <c r="M59" s="62">
        <f>1782+198</f>
        <v>1980</v>
      </c>
      <c r="N59" s="12"/>
    </row>
    <row r="60" spans="1:14" ht="105" x14ac:dyDescent="0.25">
      <c r="C60" s="50"/>
      <c r="D60" s="65" t="s">
        <v>297</v>
      </c>
      <c r="E60" s="5" t="s">
        <v>68</v>
      </c>
      <c r="F60" s="1" t="s">
        <v>101</v>
      </c>
      <c r="G60" s="2" t="s">
        <v>123</v>
      </c>
      <c r="H60" s="1" t="s">
        <v>305</v>
      </c>
      <c r="I60" s="2" t="s">
        <v>306</v>
      </c>
      <c r="J60" s="43">
        <v>1700</v>
      </c>
      <c r="K60" s="37">
        <v>44539</v>
      </c>
      <c r="L60" s="109">
        <v>44728</v>
      </c>
      <c r="M60" s="61">
        <v>1700</v>
      </c>
      <c r="N60" s="20"/>
    </row>
    <row r="61" spans="1:14" ht="30" x14ac:dyDescent="0.25">
      <c r="C61" s="50"/>
      <c r="D61" s="65" t="s">
        <v>336</v>
      </c>
      <c r="E61" s="5" t="s">
        <v>68</v>
      </c>
      <c r="F61" s="1" t="s">
        <v>337</v>
      </c>
      <c r="G61" s="2" t="s">
        <v>126</v>
      </c>
      <c r="H61" s="1" t="s">
        <v>357</v>
      </c>
      <c r="I61" s="1" t="s">
        <v>357</v>
      </c>
      <c r="J61" s="43">
        <v>1835.69</v>
      </c>
      <c r="K61" s="37">
        <v>44518</v>
      </c>
      <c r="L61" s="109">
        <v>44575</v>
      </c>
      <c r="M61" s="61">
        <v>1835.69</v>
      </c>
      <c r="N61" s="12"/>
    </row>
    <row r="62" spans="1:14" ht="30" x14ac:dyDescent="0.25">
      <c r="C62" s="50"/>
      <c r="D62" s="65" t="s">
        <v>339</v>
      </c>
      <c r="E62" s="5" t="s">
        <v>68</v>
      </c>
      <c r="F62" s="1" t="s">
        <v>338</v>
      </c>
      <c r="G62" s="2" t="s">
        <v>126</v>
      </c>
      <c r="H62" s="2" t="s">
        <v>161</v>
      </c>
      <c r="I62" s="2" t="s">
        <v>161</v>
      </c>
      <c r="J62" s="43">
        <v>3200.88</v>
      </c>
      <c r="K62" s="37">
        <v>44509</v>
      </c>
      <c r="L62" s="109">
        <v>44512</v>
      </c>
      <c r="M62" s="61">
        <v>3200.88</v>
      </c>
      <c r="N62" s="12"/>
    </row>
    <row r="63" spans="1:14" ht="30" x14ac:dyDescent="0.25">
      <c r="C63" s="50"/>
      <c r="D63" s="65" t="s">
        <v>295</v>
      </c>
      <c r="E63" s="5" t="s">
        <v>68</v>
      </c>
      <c r="F63" s="1" t="s">
        <v>232</v>
      </c>
      <c r="G63" s="2" t="s">
        <v>124</v>
      </c>
      <c r="H63" s="2" t="s">
        <v>296</v>
      </c>
      <c r="I63" s="2" t="s">
        <v>296</v>
      </c>
      <c r="J63" s="43">
        <v>1492.8</v>
      </c>
      <c r="K63" s="37">
        <v>44560</v>
      </c>
      <c r="L63" s="109">
        <v>44740</v>
      </c>
      <c r="M63" s="61">
        <v>124.4</v>
      </c>
      <c r="N63" s="12"/>
    </row>
    <row r="64" spans="1:14" ht="45" x14ac:dyDescent="0.25">
      <c r="C64" s="50"/>
      <c r="D64" s="67" t="s">
        <v>301</v>
      </c>
      <c r="E64" s="5" t="s">
        <v>302</v>
      </c>
      <c r="F64" s="1" t="s">
        <v>360</v>
      </c>
      <c r="G64" s="2" t="s">
        <v>300</v>
      </c>
      <c r="H64" s="1" t="s">
        <v>303</v>
      </c>
      <c r="I64" s="2" t="s">
        <v>304</v>
      </c>
      <c r="J64" s="43">
        <v>15472410.75</v>
      </c>
      <c r="K64" s="37">
        <v>44487</v>
      </c>
      <c r="L64" s="109"/>
      <c r="M64" s="61"/>
      <c r="N64" s="12"/>
    </row>
    <row r="65" spans="3:14" ht="30" x14ac:dyDescent="0.25">
      <c r="C65" s="50"/>
      <c r="D65" s="65" t="s">
        <v>292</v>
      </c>
      <c r="E65" s="5" t="s">
        <v>68</v>
      </c>
      <c r="F65" s="1" t="s">
        <v>293</v>
      </c>
      <c r="G65" s="2" t="s">
        <v>123</v>
      </c>
      <c r="H65" s="1" t="s">
        <v>294</v>
      </c>
      <c r="I65" s="1" t="s">
        <v>294</v>
      </c>
      <c r="J65" s="43">
        <v>2460</v>
      </c>
      <c r="K65" s="37">
        <v>44463</v>
      </c>
      <c r="L65" s="109">
        <v>44509</v>
      </c>
      <c r="M65" s="61">
        <v>1230</v>
      </c>
      <c r="N65" s="12"/>
    </row>
    <row r="66" spans="3:14" ht="30" x14ac:dyDescent="0.25">
      <c r="C66" s="50"/>
      <c r="D66" s="65" t="s">
        <v>290</v>
      </c>
      <c r="E66" s="5" t="s">
        <v>68</v>
      </c>
      <c r="F66" s="1" t="s">
        <v>286</v>
      </c>
      <c r="G66" s="2" t="s">
        <v>124</v>
      </c>
      <c r="H66" s="2" t="s">
        <v>282</v>
      </c>
      <c r="I66" s="2" t="s">
        <v>282</v>
      </c>
      <c r="J66" s="43">
        <v>809.01</v>
      </c>
      <c r="K66" s="37">
        <v>44441</v>
      </c>
      <c r="L66" s="109">
        <v>44502</v>
      </c>
      <c r="M66" s="61">
        <v>809.01</v>
      </c>
      <c r="N66" s="12"/>
    </row>
    <row r="67" spans="3:14" ht="30" x14ac:dyDescent="0.25">
      <c r="C67" s="50"/>
      <c r="D67" s="65" t="s">
        <v>291</v>
      </c>
      <c r="E67" s="5" t="s">
        <v>68</v>
      </c>
      <c r="F67" s="1" t="s">
        <v>275</v>
      </c>
      <c r="G67" s="2" t="s">
        <v>124</v>
      </c>
      <c r="H67" s="2" t="s">
        <v>145</v>
      </c>
      <c r="I67" s="2" t="s">
        <v>145</v>
      </c>
      <c r="J67" s="43">
        <v>3528</v>
      </c>
      <c r="K67" s="37">
        <v>44440</v>
      </c>
      <c r="L67" s="109">
        <v>44459</v>
      </c>
      <c r="M67" s="61">
        <v>3528</v>
      </c>
      <c r="N67" s="12"/>
    </row>
    <row r="68" spans="3:14" ht="30" x14ac:dyDescent="0.25">
      <c r="C68" s="50"/>
      <c r="D68" s="65" t="s">
        <v>278</v>
      </c>
      <c r="E68" s="5" t="s">
        <v>68</v>
      </c>
      <c r="F68" s="1" t="s">
        <v>277</v>
      </c>
      <c r="G68" s="2" t="s">
        <v>124</v>
      </c>
      <c r="H68" s="2" t="s">
        <v>279</v>
      </c>
      <c r="I68" s="2" t="s">
        <v>279</v>
      </c>
      <c r="J68" s="43">
        <v>636</v>
      </c>
      <c r="K68" s="37">
        <v>44434</v>
      </c>
      <c r="L68" s="109">
        <v>44503</v>
      </c>
      <c r="M68" s="61">
        <v>666</v>
      </c>
      <c r="N68" s="12"/>
    </row>
    <row r="69" spans="3:14" ht="30" x14ac:dyDescent="0.25">
      <c r="C69" s="50"/>
      <c r="D69" s="65" t="s">
        <v>280</v>
      </c>
      <c r="E69" s="5" t="s">
        <v>68</v>
      </c>
      <c r="F69" s="1" t="s">
        <v>281</v>
      </c>
      <c r="G69" s="2" t="s">
        <v>124</v>
      </c>
      <c r="H69" s="2" t="s">
        <v>282</v>
      </c>
      <c r="I69" s="2" t="s">
        <v>282</v>
      </c>
      <c r="J69" s="43">
        <v>1413.93</v>
      </c>
      <c r="K69" s="37">
        <v>44433</v>
      </c>
      <c r="L69" s="109">
        <v>44508</v>
      </c>
      <c r="M69" s="61">
        <v>1413.93</v>
      </c>
      <c r="N69" s="12"/>
    </row>
    <row r="70" spans="3:14" ht="30" x14ac:dyDescent="0.25">
      <c r="C70" s="50"/>
      <c r="D70" s="65" t="s">
        <v>283</v>
      </c>
      <c r="E70" s="5" t="s">
        <v>68</v>
      </c>
      <c r="F70" s="1" t="s">
        <v>284</v>
      </c>
      <c r="G70" s="2" t="s">
        <v>124</v>
      </c>
      <c r="H70" s="2" t="s">
        <v>285</v>
      </c>
      <c r="I70" s="2" t="s">
        <v>285</v>
      </c>
      <c r="J70" s="43">
        <v>1918.04</v>
      </c>
      <c r="K70" s="37">
        <v>44433</v>
      </c>
      <c r="L70" s="109">
        <v>44502</v>
      </c>
      <c r="M70" s="61">
        <v>1918.04</v>
      </c>
      <c r="N70" s="12"/>
    </row>
    <row r="71" spans="3:14" ht="30" x14ac:dyDescent="0.25">
      <c r="C71" s="50"/>
      <c r="D71" s="65" t="s">
        <v>287</v>
      </c>
      <c r="E71" s="5" t="s">
        <v>68</v>
      </c>
      <c r="F71" s="1" t="s">
        <v>288</v>
      </c>
      <c r="G71" s="2" t="s">
        <v>124</v>
      </c>
      <c r="H71" s="2" t="s">
        <v>289</v>
      </c>
      <c r="I71" s="2" t="s">
        <v>289</v>
      </c>
      <c r="J71" s="43">
        <v>2891</v>
      </c>
      <c r="K71" s="37">
        <v>44433</v>
      </c>
      <c r="L71" s="109">
        <v>44509</v>
      </c>
      <c r="M71" s="61">
        <v>2891</v>
      </c>
      <c r="N71" s="12"/>
    </row>
    <row r="72" spans="3:14" ht="30" x14ac:dyDescent="0.25">
      <c r="C72" s="50"/>
      <c r="D72" s="65" t="s">
        <v>276</v>
      </c>
      <c r="E72" s="5" t="s">
        <v>68</v>
      </c>
      <c r="F72" s="1" t="s">
        <v>275</v>
      </c>
      <c r="G72" s="2" t="s">
        <v>124</v>
      </c>
      <c r="H72" s="2" t="s">
        <v>137</v>
      </c>
      <c r="I72" s="2" t="s">
        <v>137</v>
      </c>
      <c r="J72" s="43">
        <v>4346.6000000000004</v>
      </c>
      <c r="K72" s="37">
        <v>44404</v>
      </c>
      <c r="L72" s="109">
        <v>44502</v>
      </c>
      <c r="M72" s="61">
        <v>4346.6000000000004</v>
      </c>
      <c r="N72" s="12"/>
    </row>
    <row r="73" spans="3:14" ht="45" x14ac:dyDescent="0.25">
      <c r="C73" s="50"/>
      <c r="D73" s="65" t="s">
        <v>272</v>
      </c>
      <c r="E73" s="5" t="s">
        <v>68</v>
      </c>
      <c r="F73" s="1" t="s">
        <v>271</v>
      </c>
      <c r="G73" s="2" t="s">
        <v>123</v>
      </c>
      <c r="H73" s="1" t="s">
        <v>274</v>
      </c>
      <c r="I73" s="2" t="s">
        <v>273</v>
      </c>
      <c r="J73" s="43">
        <v>34380</v>
      </c>
      <c r="K73" s="37">
        <v>44399</v>
      </c>
      <c r="L73" s="109">
        <v>44509</v>
      </c>
      <c r="M73" s="61">
        <v>34380</v>
      </c>
      <c r="N73" s="12"/>
    </row>
    <row r="74" spans="3:14" ht="30" x14ac:dyDescent="0.25">
      <c r="C74" s="50"/>
      <c r="D74" s="65" t="s">
        <v>335</v>
      </c>
      <c r="E74" s="5" t="s">
        <v>68</v>
      </c>
      <c r="F74" s="1" t="s">
        <v>342</v>
      </c>
      <c r="G74" s="2" t="s">
        <v>359</v>
      </c>
      <c r="H74" s="1" t="s">
        <v>343</v>
      </c>
      <c r="I74" s="1" t="s">
        <v>343</v>
      </c>
      <c r="J74" s="43">
        <v>1928.64</v>
      </c>
      <c r="K74" s="37">
        <v>44397</v>
      </c>
      <c r="L74" s="109">
        <v>44575</v>
      </c>
      <c r="M74" s="61">
        <v>964.32</v>
      </c>
      <c r="N74" s="12"/>
    </row>
    <row r="75" spans="3:14" ht="30" x14ac:dyDescent="0.25">
      <c r="C75" s="50"/>
      <c r="D75" s="65" t="s">
        <v>270</v>
      </c>
      <c r="E75" s="5" t="s">
        <v>68</v>
      </c>
      <c r="F75" s="1" t="s">
        <v>229</v>
      </c>
      <c r="G75" s="2" t="s">
        <v>124</v>
      </c>
      <c r="H75" s="2" t="s">
        <v>145</v>
      </c>
      <c r="I75" s="2" t="s">
        <v>145</v>
      </c>
      <c r="J75" s="43">
        <v>4032</v>
      </c>
      <c r="K75" s="37">
        <v>44371</v>
      </c>
      <c r="L75" s="109">
        <v>44459</v>
      </c>
      <c r="M75" s="61">
        <v>4032</v>
      </c>
      <c r="N75" s="12"/>
    </row>
    <row r="76" spans="3:14" ht="30" x14ac:dyDescent="0.25">
      <c r="C76" s="50"/>
      <c r="D76" s="65" t="s">
        <v>268</v>
      </c>
      <c r="E76" s="5" t="s">
        <v>68</v>
      </c>
      <c r="F76" s="1" t="s">
        <v>269</v>
      </c>
      <c r="G76" s="2" t="s">
        <v>124</v>
      </c>
      <c r="H76" s="2" t="s">
        <v>137</v>
      </c>
      <c r="I76" s="2" t="s">
        <v>137</v>
      </c>
      <c r="J76" s="43">
        <v>2583.1999999999998</v>
      </c>
      <c r="K76" s="37">
        <v>44369</v>
      </c>
      <c r="L76" s="109">
        <v>44502</v>
      </c>
      <c r="M76" s="61">
        <v>2583.1999999999998</v>
      </c>
      <c r="N76" s="12"/>
    </row>
    <row r="77" spans="3:14" ht="30" x14ac:dyDescent="0.25">
      <c r="C77" s="50"/>
      <c r="D77" s="65" t="s">
        <v>266</v>
      </c>
      <c r="E77" s="5" t="s">
        <v>68</v>
      </c>
      <c r="F77" s="1" t="s">
        <v>262</v>
      </c>
      <c r="G77" s="2" t="s">
        <v>124</v>
      </c>
      <c r="H77" s="2" t="s">
        <v>145</v>
      </c>
      <c r="I77" s="2" t="s">
        <v>145</v>
      </c>
      <c r="J77" s="43">
        <v>3528</v>
      </c>
      <c r="K77" s="37">
        <v>44351</v>
      </c>
      <c r="L77" s="109">
        <v>44459</v>
      </c>
      <c r="M77" s="61">
        <v>3528</v>
      </c>
      <c r="N77" s="12"/>
    </row>
    <row r="78" spans="3:14" ht="30" x14ac:dyDescent="0.25">
      <c r="C78" s="50"/>
      <c r="D78" s="65" t="s">
        <v>329</v>
      </c>
      <c r="E78" s="5" t="s">
        <v>68</v>
      </c>
      <c r="F78" s="1" t="s">
        <v>330</v>
      </c>
      <c r="G78" s="2" t="s">
        <v>359</v>
      </c>
      <c r="H78" s="1" t="s">
        <v>343</v>
      </c>
      <c r="I78" s="1" t="s">
        <v>343</v>
      </c>
      <c r="J78" s="43">
        <v>3528</v>
      </c>
      <c r="K78" s="37">
        <v>44376</v>
      </c>
      <c r="L78" s="109">
        <v>44540</v>
      </c>
      <c r="M78" s="61">
        <v>1764</v>
      </c>
      <c r="N78" s="12"/>
    </row>
    <row r="79" spans="3:14" ht="30" x14ac:dyDescent="0.25">
      <c r="C79" s="50"/>
      <c r="D79" s="65" t="s">
        <v>265</v>
      </c>
      <c r="E79" s="5" t="s">
        <v>68</v>
      </c>
      <c r="F79" s="1" t="s">
        <v>262</v>
      </c>
      <c r="G79" s="2" t="s">
        <v>124</v>
      </c>
      <c r="H79" s="2" t="s">
        <v>145</v>
      </c>
      <c r="I79" s="2" t="s">
        <v>145</v>
      </c>
      <c r="J79" s="43">
        <v>588</v>
      </c>
      <c r="K79" s="37">
        <v>44342</v>
      </c>
      <c r="L79" s="109">
        <v>44459</v>
      </c>
      <c r="M79" s="61">
        <v>588</v>
      </c>
    </row>
    <row r="80" spans="3:14" ht="30" x14ac:dyDescent="0.25">
      <c r="C80" s="50"/>
      <c r="D80" s="65" t="s">
        <v>264</v>
      </c>
      <c r="E80" s="5" t="s">
        <v>68</v>
      </c>
      <c r="F80" s="1" t="s">
        <v>263</v>
      </c>
      <c r="G80" s="2" t="s">
        <v>124</v>
      </c>
      <c r="H80" s="2" t="s">
        <v>137</v>
      </c>
      <c r="I80" s="2" t="s">
        <v>137</v>
      </c>
      <c r="J80" s="43">
        <v>3430</v>
      </c>
      <c r="K80" s="37">
        <v>44342</v>
      </c>
      <c r="L80" s="109">
        <v>44502</v>
      </c>
      <c r="M80" s="61">
        <v>3430</v>
      </c>
    </row>
    <row r="81" spans="3:13" ht="30" x14ac:dyDescent="0.25">
      <c r="C81" s="50"/>
      <c r="D81" s="65" t="s">
        <v>256</v>
      </c>
      <c r="E81" s="5" t="s">
        <v>68</v>
      </c>
      <c r="F81" s="1" t="s">
        <v>255</v>
      </c>
      <c r="G81" s="2" t="s">
        <v>123</v>
      </c>
      <c r="H81" s="2" t="s">
        <v>267</v>
      </c>
      <c r="I81" s="2" t="s">
        <v>267</v>
      </c>
      <c r="J81" s="43">
        <v>4749</v>
      </c>
      <c r="K81" s="37">
        <v>44361</v>
      </c>
      <c r="L81" s="109">
        <v>44361</v>
      </c>
      <c r="M81" s="61">
        <v>4749</v>
      </c>
    </row>
    <row r="82" spans="3:13" ht="30" x14ac:dyDescent="0.25">
      <c r="C82" s="50"/>
      <c r="D82" s="65" t="s">
        <v>334</v>
      </c>
      <c r="E82" s="5" t="s">
        <v>68</v>
      </c>
      <c r="F82" s="1" t="s">
        <v>333</v>
      </c>
      <c r="G82" s="2" t="s">
        <v>126</v>
      </c>
      <c r="H82" s="2" t="s">
        <v>358</v>
      </c>
      <c r="I82" s="2" t="s">
        <v>358</v>
      </c>
      <c r="J82" s="43">
        <v>1234.1400000000001</v>
      </c>
      <c r="K82" s="37">
        <v>44335</v>
      </c>
      <c r="L82" s="109">
        <v>44383</v>
      </c>
      <c r="M82" s="61">
        <v>1234.1400000000001</v>
      </c>
    </row>
    <row r="83" spans="3:13" ht="30" x14ac:dyDescent="0.25">
      <c r="D83" s="65" t="s">
        <v>332</v>
      </c>
      <c r="E83" s="5" t="s">
        <v>68</v>
      </c>
      <c r="F83" s="1" t="s">
        <v>331</v>
      </c>
      <c r="G83" s="2" t="s">
        <v>126</v>
      </c>
      <c r="H83" s="2" t="s">
        <v>169</v>
      </c>
      <c r="I83" s="2" t="s">
        <v>169</v>
      </c>
      <c r="J83" s="43">
        <v>3276</v>
      </c>
      <c r="K83" s="37">
        <v>44347</v>
      </c>
      <c r="L83" s="109">
        <v>44391</v>
      </c>
      <c r="M83" s="61">
        <v>3276</v>
      </c>
    </row>
    <row r="84" spans="3:13" ht="75" x14ac:dyDescent="0.25">
      <c r="D84" s="65" t="s">
        <v>257</v>
      </c>
      <c r="E84" s="5" t="s">
        <v>68</v>
      </c>
      <c r="F84" s="1" t="s">
        <v>258</v>
      </c>
      <c r="G84" s="2" t="s">
        <v>123</v>
      </c>
      <c r="H84" s="1" t="s">
        <v>259</v>
      </c>
      <c r="I84" s="2" t="s">
        <v>246</v>
      </c>
      <c r="J84" s="43">
        <v>2376</v>
      </c>
      <c r="K84" s="37">
        <v>44334</v>
      </c>
      <c r="L84" s="109">
        <v>44383</v>
      </c>
      <c r="M84" s="61">
        <v>2376</v>
      </c>
    </row>
    <row r="85" spans="3:13" ht="45" x14ac:dyDescent="0.25">
      <c r="D85" s="65" t="s">
        <v>237</v>
      </c>
      <c r="E85" s="5" t="s">
        <v>68</v>
      </c>
      <c r="F85" s="1" t="s">
        <v>238</v>
      </c>
      <c r="G85" s="2" t="s">
        <v>123</v>
      </c>
      <c r="H85" s="1" t="s">
        <v>313</v>
      </c>
      <c r="I85" s="2" t="s">
        <v>249</v>
      </c>
      <c r="J85" s="43">
        <v>4095</v>
      </c>
      <c r="K85" s="37">
        <v>44316</v>
      </c>
      <c r="L85" s="109">
        <v>44405</v>
      </c>
      <c r="M85" s="61">
        <v>4095</v>
      </c>
    </row>
    <row r="86" spans="3:13" ht="30" x14ac:dyDescent="0.25">
      <c r="D86" s="65" t="s">
        <v>239</v>
      </c>
      <c r="E86" s="5" t="s">
        <v>68</v>
      </c>
      <c r="F86" s="1" t="s">
        <v>240</v>
      </c>
      <c r="G86" s="2" t="s">
        <v>124</v>
      </c>
      <c r="H86" s="2" t="s">
        <v>248</v>
      </c>
      <c r="I86" s="2" t="s">
        <v>248</v>
      </c>
      <c r="J86" s="43">
        <v>429.64</v>
      </c>
      <c r="K86" s="37">
        <v>44309</v>
      </c>
      <c r="L86" s="109">
        <v>44379</v>
      </c>
      <c r="M86" s="61">
        <v>429.64</v>
      </c>
    </row>
    <row r="87" spans="3:13" ht="30" x14ac:dyDescent="0.25">
      <c r="D87" s="65" t="s">
        <v>327</v>
      </c>
      <c r="E87" s="5" t="s">
        <v>68</v>
      </c>
      <c r="F87" s="1" t="s">
        <v>328</v>
      </c>
      <c r="G87" s="2" t="s">
        <v>126</v>
      </c>
      <c r="H87" s="1" t="s">
        <v>357</v>
      </c>
      <c r="I87" s="1" t="s">
        <v>357</v>
      </c>
      <c r="J87" s="43">
        <v>2309.27</v>
      </c>
      <c r="K87" s="37">
        <v>44307</v>
      </c>
      <c r="L87" s="109">
        <v>44379</v>
      </c>
      <c r="M87" s="61">
        <v>2325.27</v>
      </c>
    </row>
    <row r="88" spans="3:13" ht="90" x14ac:dyDescent="0.25">
      <c r="D88" s="65" t="s">
        <v>223</v>
      </c>
      <c r="E88" s="5" t="s">
        <v>68</v>
      </c>
      <c r="F88" s="1" t="s">
        <v>224</v>
      </c>
      <c r="G88" s="2" t="s">
        <v>123</v>
      </c>
      <c r="H88" s="1" t="s">
        <v>251</v>
      </c>
      <c r="I88" s="2" t="s">
        <v>139</v>
      </c>
      <c r="J88" s="43">
        <v>11320</v>
      </c>
      <c r="K88" s="37">
        <v>44301</v>
      </c>
      <c r="L88" s="109">
        <v>44481</v>
      </c>
      <c r="M88" s="61">
        <v>11320</v>
      </c>
    </row>
    <row r="89" spans="3:13" ht="75" x14ac:dyDescent="0.25">
      <c r="D89" s="65" t="s">
        <v>250</v>
      </c>
      <c r="E89" s="5" t="s">
        <v>68</v>
      </c>
      <c r="F89" s="1" t="s">
        <v>225</v>
      </c>
      <c r="G89" s="2" t="s">
        <v>123</v>
      </c>
      <c r="H89" s="1" t="s">
        <v>252</v>
      </c>
      <c r="I89" s="2" t="s">
        <v>246</v>
      </c>
      <c r="J89" s="43">
        <v>4900</v>
      </c>
      <c r="K89" s="37">
        <v>44301</v>
      </c>
      <c r="L89" s="109">
        <v>44502</v>
      </c>
      <c r="M89" s="61">
        <v>4488.3999999999996</v>
      </c>
    </row>
    <row r="90" spans="3:13" ht="75" x14ac:dyDescent="0.25">
      <c r="D90" s="65" t="s">
        <v>222</v>
      </c>
      <c r="E90" s="5" t="s">
        <v>68</v>
      </c>
      <c r="F90" s="1" t="s">
        <v>226</v>
      </c>
      <c r="G90" s="2" t="s">
        <v>123</v>
      </c>
      <c r="H90" s="1" t="s">
        <v>253</v>
      </c>
      <c r="I90" s="2" t="s">
        <v>139</v>
      </c>
      <c r="J90" s="43">
        <v>8720</v>
      </c>
      <c r="K90" s="37">
        <v>44301</v>
      </c>
      <c r="L90" s="109">
        <v>44481</v>
      </c>
      <c r="M90" s="61">
        <v>8720</v>
      </c>
    </row>
    <row r="91" spans="3:13" ht="30" x14ac:dyDescent="0.25">
      <c r="D91" s="65" t="s">
        <v>233</v>
      </c>
      <c r="E91" s="5" t="s">
        <v>68</v>
      </c>
      <c r="F91" s="1" t="s">
        <v>234</v>
      </c>
      <c r="G91" s="2" t="s">
        <v>124</v>
      </c>
      <c r="H91" s="2" t="s">
        <v>137</v>
      </c>
      <c r="I91" s="2" t="s">
        <v>137</v>
      </c>
      <c r="J91" s="43">
        <v>6659</v>
      </c>
      <c r="K91" s="37">
        <v>44300</v>
      </c>
      <c r="L91" s="109">
        <v>44379</v>
      </c>
      <c r="M91" s="61">
        <v>6659</v>
      </c>
    </row>
    <row r="92" spans="3:13" ht="30" x14ac:dyDescent="0.25">
      <c r="D92" s="65" t="s">
        <v>235</v>
      </c>
      <c r="E92" s="5" t="s">
        <v>68</v>
      </c>
      <c r="F92" s="1" t="s">
        <v>236</v>
      </c>
      <c r="G92" s="2" t="s">
        <v>124</v>
      </c>
      <c r="H92" s="2" t="s">
        <v>145</v>
      </c>
      <c r="I92" s="2" t="s">
        <v>145</v>
      </c>
      <c r="J92" s="43">
        <v>3780</v>
      </c>
      <c r="K92" s="37">
        <v>44300</v>
      </c>
      <c r="L92" s="109">
        <v>44378</v>
      </c>
      <c r="M92" s="61">
        <v>3780</v>
      </c>
    </row>
    <row r="93" spans="3:13" ht="30" x14ac:dyDescent="0.25">
      <c r="D93" s="65" t="s">
        <v>231</v>
      </c>
      <c r="E93" s="5" t="s">
        <v>68</v>
      </c>
      <c r="F93" s="1" t="s">
        <v>232</v>
      </c>
      <c r="G93" s="2" t="s">
        <v>124</v>
      </c>
      <c r="H93" s="2" t="s">
        <v>247</v>
      </c>
      <c r="I93" s="2" t="s">
        <v>247</v>
      </c>
      <c r="J93" s="43">
        <v>3474.12</v>
      </c>
      <c r="K93" s="37">
        <v>44295</v>
      </c>
      <c r="L93" s="109">
        <v>44543</v>
      </c>
      <c r="M93" s="61">
        <v>1831.38</v>
      </c>
    </row>
    <row r="94" spans="3:13" ht="30" x14ac:dyDescent="0.25">
      <c r="D94" s="65" t="s">
        <v>228</v>
      </c>
      <c r="E94" s="5" t="s">
        <v>68</v>
      </c>
      <c r="F94" s="1" t="s">
        <v>229</v>
      </c>
      <c r="G94" s="2" t="s">
        <v>124</v>
      </c>
      <c r="H94" s="2" t="s">
        <v>145</v>
      </c>
      <c r="I94" s="2" t="s">
        <v>145</v>
      </c>
      <c r="J94" s="43">
        <v>1890</v>
      </c>
      <c r="K94" s="37">
        <v>44288</v>
      </c>
      <c r="L94" s="109">
        <v>44378</v>
      </c>
      <c r="M94" s="61">
        <v>1890</v>
      </c>
    </row>
    <row r="95" spans="3:13" ht="30" x14ac:dyDescent="0.25">
      <c r="D95" s="65" t="s">
        <v>227</v>
      </c>
      <c r="E95" s="5" t="s">
        <v>68</v>
      </c>
      <c r="F95" s="1" t="s">
        <v>230</v>
      </c>
      <c r="G95" s="2" t="s">
        <v>125</v>
      </c>
      <c r="H95" s="2" t="s">
        <v>244</v>
      </c>
      <c r="I95" s="2" t="s">
        <v>244</v>
      </c>
      <c r="J95" s="43">
        <v>2425.5</v>
      </c>
      <c r="K95" s="37">
        <v>44287</v>
      </c>
      <c r="L95" s="109">
        <v>44378</v>
      </c>
      <c r="M95" s="61">
        <v>2425.5</v>
      </c>
    </row>
    <row r="96" spans="3:13" ht="30" x14ac:dyDescent="0.25">
      <c r="D96" s="65" t="s">
        <v>220</v>
      </c>
      <c r="E96" s="5" t="s">
        <v>68</v>
      </c>
      <c r="F96" s="1" t="s">
        <v>221</v>
      </c>
      <c r="G96" s="2" t="s">
        <v>124</v>
      </c>
      <c r="H96" s="2" t="s">
        <v>145</v>
      </c>
      <c r="I96" s="2" t="s">
        <v>145</v>
      </c>
      <c r="J96" s="43">
        <v>1830</v>
      </c>
      <c r="K96" s="37">
        <v>44273</v>
      </c>
      <c r="L96" s="109">
        <v>44376</v>
      </c>
      <c r="M96" s="61">
        <v>1830</v>
      </c>
    </row>
    <row r="97" spans="1:16" ht="30" x14ac:dyDescent="0.25">
      <c r="D97" s="65" t="s">
        <v>214</v>
      </c>
      <c r="E97" s="5" t="s">
        <v>68</v>
      </c>
      <c r="F97" s="1" t="s">
        <v>215</v>
      </c>
      <c r="G97" s="2" t="s">
        <v>124</v>
      </c>
      <c r="H97" s="2" t="s">
        <v>130</v>
      </c>
      <c r="I97" s="2" t="s">
        <v>130</v>
      </c>
      <c r="J97" s="43">
        <v>1400</v>
      </c>
      <c r="K97" s="37">
        <v>44271</v>
      </c>
      <c r="L97" s="109">
        <v>44376</v>
      </c>
      <c r="M97" s="61">
        <v>1400</v>
      </c>
    </row>
    <row r="98" spans="1:16" ht="30" x14ac:dyDescent="0.25">
      <c r="D98" s="65" t="s">
        <v>216</v>
      </c>
      <c r="E98" s="5" t="s">
        <v>68</v>
      </c>
      <c r="F98" s="1" t="s">
        <v>217</v>
      </c>
      <c r="G98" s="2" t="s">
        <v>124</v>
      </c>
      <c r="H98" s="2" t="s">
        <v>137</v>
      </c>
      <c r="I98" s="2" t="s">
        <v>137</v>
      </c>
      <c r="J98" s="43">
        <v>4805</v>
      </c>
      <c r="K98" s="37">
        <v>44271</v>
      </c>
      <c r="L98" s="109">
        <v>44376</v>
      </c>
      <c r="M98" s="61">
        <v>4805</v>
      </c>
    </row>
    <row r="99" spans="1:16" ht="30" x14ac:dyDescent="0.25">
      <c r="D99" s="65" t="s">
        <v>218</v>
      </c>
      <c r="E99" s="5" t="s">
        <v>68</v>
      </c>
      <c r="F99" s="1" t="s">
        <v>219</v>
      </c>
      <c r="G99" s="2" t="s">
        <v>124</v>
      </c>
      <c r="H99" s="2" t="s">
        <v>245</v>
      </c>
      <c r="I99" s="2" t="s">
        <v>245</v>
      </c>
      <c r="J99" s="43">
        <v>5206</v>
      </c>
      <c r="K99" s="37">
        <v>44271</v>
      </c>
      <c r="L99" s="109">
        <v>44383</v>
      </c>
      <c r="M99" s="61">
        <v>5206</v>
      </c>
    </row>
    <row r="100" spans="1:16" ht="30" x14ac:dyDescent="0.25">
      <c r="D100" s="65" t="s">
        <v>325</v>
      </c>
      <c r="E100" s="5" t="s">
        <v>68</v>
      </c>
      <c r="F100" s="1" t="s">
        <v>326</v>
      </c>
      <c r="G100" s="2" t="s">
        <v>126</v>
      </c>
      <c r="H100" s="2" t="s">
        <v>244</v>
      </c>
      <c r="I100" s="2" t="s">
        <v>244</v>
      </c>
      <c r="J100" s="43">
        <v>4680</v>
      </c>
      <c r="K100" s="37">
        <v>44264</v>
      </c>
      <c r="L100" s="109">
        <v>44482</v>
      </c>
      <c r="M100" s="61">
        <v>4680</v>
      </c>
    </row>
    <row r="101" spans="1:16" ht="30" x14ac:dyDescent="0.25">
      <c r="D101" s="65" t="s">
        <v>212</v>
      </c>
      <c r="E101" s="5" t="s">
        <v>68</v>
      </c>
      <c r="F101" s="1" t="s">
        <v>213</v>
      </c>
      <c r="G101" s="2" t="s">
        <v>124</v>
      </c>
      <c r="H101" s="2" t="s">
        <v>130</v>
      </c>
      <c r="I101" s="2" t="s">
        <v>130</v>
      </c>
      <c r="J101" s="43">
        <v>1300</v>
      </c>
      <c r="K101" s="37">
        <v>44249</v>
      </c>
      <c r="L101" s="109">
        <v>44376</v>
      </c>
      <c r="M101" s="61">
        <v>1300</v>
      </c>
    </row>
    <row r="102" spans="1:16" ht="30" x14ac:dyDescent="0.25">
      <c r="D102" s="65" t="s">
        <v>206</v>
      </c>
      <c r="E102" s="5" t="s">
        <v>68</v>
      </c>
      <c r="F102" s="1" t="s">
        <v>207</v>
      </c>
      <c r="G102" s="2" t="s">
        <v>124</v>
      </c>
      <c r="H102" s="2" t="s">
        <v>137</v>
      </c>
      <c r="I102" s="2" t="s">
        <v>137</v>
      </c>
      <c r="J102" s="43">
        <v>825</v>
      </c>
      <c r="K102" s="37">
        <v>44228</v>
      </c>
      <c r="L102" s="109">
        <v>44376</v>
      </c>
      <c r="M102" s="61">
        <v>825</v>
      </c>
    </row>
    <row r="103" spans="1:16" ht="30" x14ac:dyDescent="0.25">
      <c r="D103" s="65" t="s">
        <v>208</v>
      </c>
      <c r="E103" s="5" t="s">
        <v>68</v>
      </c>
      <c r="F103" s="1" t="s">
        <v>209</v>
      </c>
      <c r="G103" s="2" t="s">
        <v>124</v>
      </c>
      <c r="H103" s="2" t="s">
        <v>137</v>
      </c>
      <c r="I103" s="2" t="s">
        <v>137</v>
      </c>
      <c r="J103" s="43">
        <v>4116</v>
      </c>
      <c r="K103" s="37">
        <v>44228</v>
      </c>
      <c r="L103" s="109">
        <v>44376</v>
      </c>
      <c r="M103" s="61">
        <v>4116</v>
      </c>
    </row>
    <row r="104" spans="1:16" ht="30" x14ac:dyDescent="0.25">
      <c r="D104" s="65" t="s">
        <v>210</v>
      </c>
      <c r="E104" s="5" t="s">
        <v>68</v>
      </c>
      <c r="F104" s="1" t="s">
        <v>211</v>
      </c>
      <c r="G104" s="2" t="s">
        <v>124</v>
      </c>
      <c r="H104" s="2" t="s">
        <v>137</v>
      </c>
      <c r="I104" s="2" t="s">
        <v>137</v>
      </c>
      <c r="J104" s="43">
        <v>1260.72</v>
      </c>
      <c r="K104" s="37">
        <v>44228</v>
      </c>
      <c r="L104" s="109">
        <v>44376</v>
      </c>
      <c r="M104" s="61">
        <v>1260.72</v>
      </c>
    </row>
    <row r="105" spans="1:16" ht="30" x14ac:dyDescent="0.25">
      <c r="D105" s="65" t="s">
        <v>204</v>
      </c>
      <c r="E105" s="5" t="s">
        <v>68</v>
      </c>
      <c r="F105" s="1" t="s">
        <v>205</v>
      </c>
      <c r="G105" s="2" t="s">
        <v>124</v>
      </c>
      <c r="H105" s="2" t="s">
        <v>244</v>
      </c>
      <c r="I105" s="2" t="s">
        <v>244</v>
      </c>
      <c r="J105" s="43">
        <v>1639.5</v>
      </c>
      <c r="K105" s="37">
        <v>44224</v>
      </c>
      <c r="L105" s="109">
        <v>44384</v>
      </c>
      <c r="M105" s="61">
        <v>1639.5</v>
      </c>
    </row>
    <row r="106" spans="1:16" ht="90" x14ac:dyDescent="0.25">
      <c r="D106" s="65" t="s">
        <v>196</v>
      </c>
      <c r="E106" s="5" t="s">
        <v>68</v>
      </c>
      <c r="F106" s="1" t="s">
        <v>198</v>
      </c>
      <c r="G106" s="2" t="s">
        <v>123</v>
      </c>
      <c r="H106" s="1" t="s">
        <v>254</v>
      </c>
      <c r="I106" s="2" t="s">
        <v>241</v>
      </c>
      <c r="J106" s="43">
        <v>8152.5</v>
      </c>
      <c r="K106" s="37">
        <v>44222</v>
      </c>
      <c r="L106" s="109">
        <v>44383</v>
      </c>
      <c r="M106" s="61">
        <v>2717.5</v>
      </c>
    </row>
    <row r="107" spans="1:16" ht="90" x14ac:dyDescent="0.25">
      <c r="D107" s="65" t="s">
        <v>197</v>
      </c>
      <c r="E107" s="5" t="s">
        <v>68</v>
      </c>
      <c r="F107" s="1" t="s">
        <v>199</v>
      </c>
      <c r="G107" s="2" t="s">
        <v>123</v>
      </c>
      <c r="H107" s="1" t="s">
        <v>254</v>
      </c>
      <c r="I107" s="2" t="s">
        <v>241</v>
      </c>
      <c r="J107" s="43">
        <v>7710</v>
      </c>
      <c r="K107" s="37">
        <v>44222</v>
      </c>
      <c r="L107" s="109">
        <v>44390</v>
      </c>
      <c r="M107" s="61">
        <v>5448.4</v>
      </c>
    </row>
    <row r="108" spans="1:16" ht="30" x14ac:dyDescent="0.25">
      <c r="D108" s="65" t="s">
        <v>200</v>
      </c>
      <c r="E108" s="5" t="s">
        <v>68</v>
      </c>
      <c r="F108" s="1" t="s">
        <v>201</v>
      </c>
      <c r="G108" s="2" t="s">
        <v>124</v>
      </c>
      <c r="H108" s="2" t="s">
        <v>163</v>
      </c>
      <c r="I108" s="2" t="s">
        <v>163</v>
      </c>
      <c r="J108" s="43">
        <v>813</v>
      </c>
      <c r="K108" s="37">
        <v>44217</v>
      </c>
      <c r="L108" s="109">
        <v>44371</v>
      </c>
      <c r="M108" s="61">
        <v>813</v>
      </c>
    </row>
    <row r="109" spans="1:16" s="11" customFormat="1" ht="30" x14ac:dyDescent="0.25">
      <c r="A109" s="4"/>
      <c r="B109" s="4"/>
      <c r="C109" s="50"/>
      <c r="D109" s="65" t="s">
        <v>202</v>
      </c>
      <c r="E109" s="5" t="s">
        <v>68</v>
      </c>
      <c r="F109" s="1" t="s">
        <v>203</v>
      </c>
      <c r="G109" s="2" t="s">
        <v>124</v>
      </c>
      <c r="H109" s="2" t="s">
        <v>164</v>
      </c>
      <c r="I109" s="2" t="s">
        <v>164</v>
      </c>
      <c r="J109" s="43">
        <v>582</v>
      </c>
      <c r="K109" s="37">
        <v>44217</v>
      </c>
      <c r="L109" s="109">
        <v>44340</v>
      </c>
      <c r="M109" s="61">
        <v>582</v>
      </c>
      <c r="N109" s="16"/>
      <c r="O109" s="4"/>
      <c r="P109" s="16"/>
    </row>
    <row r="110" spans="1:16" ht="60" x14ac:dyDescent="0.25">
      <c r="D110" s="65" t="s">
        <v>60</v>
      </c>
      <c r="E110" s="5" t="s">
        <v>68</v>
      </c>
      <c r="F110" s="1" t="s">
        <v>115</v>
      </c>
      <c r="G110" s="2" t="s">
        <v>123</v>
      </c>
      <c r="H110" s="1" t="s">
        <v>168</v>
      </c>
      <c r="I110" s="2" t="s">
        <v>162</v>
      </c>
      <c r="J110" s="43">
        <v>4450</v>
      </c>
      <c r="K110" s="37">
        <v>44194</v>
      </c>
      <c r="L110" s="114" t="s">
        <v>141</v>
      </c>
      <c r="M110" s="61" t="s">
        <v>166</v>
      </c>
      <c r="N110" s="16"/>
      <c r="O110" s="4"/>
      <c r="P110" s="16"/>
    </row>
    <row r="111" spans="1:16" ht="60" x14ac:dyDescent="0.25">
      <c r="D111" s="65" t="s">
        <v>61</v>
      </c>
      <c r="E111" s="5" t="s">
        <v>68</v>
      </c>
      <c r="F111" s="1" t="s">
        <v>116</v>
      </c>
      <c r="G111" s="2" t="s">
        <v>123</v>
      </c>
      <c r="H111" s="1" t="s">
        <v>168</v>
      </c>
      <c r="I111" s="2" t="s">
        <v>129</v>
      </c>
      <c r="J111" s="43">
        <v>3580</v>
      </c>
      <c r="K111" s="37">
        <v>44194</v>
      </c>
      <c r="L111" s="114" t="s">
        <v>141</v>
      </c>
      <c r="M111" s="61" t="s">
        <v>166</v>
      </c>
      <c r="N111" s="16"/>
      <c r="O111" s="4"/>
      <c r="P111" s="16"/>
    </row>
    <row r="112" spans="1:16" ht="60" x14ac:dyDescent="0.25">
      <c r="D112" s="65" t="s">
        <v>62</v>
      </c>
      <c r="E112" s="5" t="s">
        <v>68</v>
      </c>
      <c r="F112" s="1" t="s">
        <v>117</v>
      </c>
      <c r="G112" s="2" t="s">
        <v>123</v>
      </c>
      <c r="H112" s="1" t="s">
        <v>168</v>
      </c>
      <c r="I112" s="2" t="s">
        <v>158</v>
      </c>
      <c r="J112" s="43">
        <v>6750</v>
      </c>
      <c r="K112" s="37">
        <v>44194</v>
      </c>
      <c r="L112" s="114" t="s">
        <v>141</v>
      </c>
      <c r="M112" s="61" t="s">
        <v>166</v>
      </c>
      <c r="N112" s="16"/>
      <c r="O112" s="4"/>
      <c r="P112" s="16"/>
    </row>
    <row r="113" spans="4:16" ht="30" x14ac:dyDescent="0.25">
      <c r="D113" s="65" t="s">
        <v>66</v>
      </c>
      <c r="E113" s="5" t="s">
        <v>68</v>
      </c>
      <c r="F113" s="1" t="s">
        <v>121</v>
      </c>
      <c r="G113" s="2" t="s">
        <v>124</v>
      </c>
      <c r="H113" s="2" t="s">
        <v>163</v>
      </c>
      <c r="I113" s="2" t="s">
        <v>163</v>
      </c>
      <c r="J113" s="43">
        <v>708.01</v>
      </c>
      <c r="K113" s="37">
        <v>44193</v>
      </c>
      <c r="L113" s="114" t="s">
        <v>141</v>
      </c>
      <c r="M113" s="61" t="s">
        <v>166</v>
      </c>
      <c r="N113" s="16"/>
      <c r="O113" s="4"/>
      <c r="P113" s="16"/>
    </row>
    <row r="114" spans="4:16" ht="30" x14ac:dyDescent="0.25">
      <c r="D114" s="65" t="s">
        <v>67</v>
      </c>
      <c r="E114" s="5" t="s">
        <v>68</v>
      </c>
      <c r="F114" s="1" t="s">
        <v>122</v>
      </c>
      <c r="G114" s="2" t="s">
        <v>124</v>
      </c>
      <c r="H114" s="2" t="s">
        <v>164</v>
      </c>
      <c r="I114" s="2" t="s">
        <v>164</v>
      </c>
      <c r="J114" s="43">
        <v>470</v>
      </c>
      <c r="K114" s="37">
        <v>44193</v>
      </c>
      <c r="L114" s="114" t="s">
        <v>141</v>
      </c>
      <c r="M114" s="61" t="s">
        <v>166</v>
      </c>
      <c r="N114" s="16"/>
      <c r="O114" s="4"/>
      <c r="P114" s="16"/>
    </row>
    <row r="115" spans="4:16" ht="30" x14ac:dyDescent="0.25">
      <c r="D115" s="65" t="s">
        <v>59</v>
      </c>
      <c r="E115" s="5" t="s">
        <v>68</v>
      </c>
      <c r="F115" s="1" t="s">
        <v>81</v>
      </c>
      <c r="G115" s="2" t="s">
        <v>123</v>
      </c>
      <c r="H115" s="1" t="s">
        <v>194</v>
      </c>
      <c r="I115" s="2" t="s">
        <v>139</v>
      </c>
      <c r="J115" s="43">
        <v>10097</v>
      </c>
      <c r="K115" s="37">
        <v>44187</v>
      </c>
      <c r="L115" s="114" t="s">
        <v>141</v>
      </c>
      <c r="M115" s="61">
        <v>3200.88</v>
      </c>
      <c r="N115" s="16"/>
      <c r="O115" s="4"/>
      <c r="P115" s="16"/>
    </row>
    <row r="116" spans="4:16" ht="30" x14ac:dyDescent="0.25">
      <c r="D116" s="65" t="s">
        <v>64</v>
      </c>
      <c r="E116" s="5" t="s">
        <v>68</v>
      </c>
      <c r="F116" s="1" t="s">
        <v>119</v>
      </c>
      <c r="G116" s="2" t="s">
        <v>124</v>
      </c>
      <c r="H116" s="2" t="s">
        <v>137</v>
      </c>
      <c r="I116" s="2" t="s">
        <v>137</v>
      </c>
      <c r="J116" s="43">
        <v>550</v>
      </c>
      <c r="K116" s="37">
        <v>44187</v>
      </c>
      <c r="L116" s="109">
        <v>44187</v>
      </c>
      <c r="M116" s="61">
        <v>550</v>
      </c>
      <c r="N116" s="16"/>
      <c r="O116" s="4"/>
      <c r="P116" s="16"/>
    </row>
    <row r="117" spans="4:16" ht="30" x14ac:dyDescent="0.25">
      <c r="D117" s="65" t="s">
        <v>65</v>
      </c>
      <c r="E117" s="5" t="s">
        <v>68</v>
      </c>
      <c r="F117" s="1" t="s">
        <v>120</v>
      </c>
      <c r="G117" s="2" t="s">
        <v>124</v>
      </c>
      <c r="H117" s="2" t="s">
        <v>137</v>
      </c>
      <c r="I117" s="2" t="s">
        <v>137</v>
      </c>
      <c r="J117" s="43">
        <v>1372</v>
      </c>
      <c r="K117" s="37">
        <v>44187</v>
      </c>
      <c r="L117" s="109">
        <v>44187</v>
      </c>
      <c r="M117" s="61">
        <v>1372</v>
      </c>
      <c r="N117" s="16"/>
      <c r="O117" s="4"/>
      <c r="P117" s="16"/>
    </row>
    <row r="118" spans="4:16" ht="30" x14ac:dyDescent="0.25">
      <c r="D118" s="65" t="s">
        <v>51</v>
      </c>
      <c r="E118" s="5" t="s">
        <v>68</v>
      </c>
      <c r="F118" s="1" t="s">
        <v>107</v>
      </c>
      <c r="G118" s="2" t="s">
        <v>123</v>
      </c>
      <c r="H118" s="1" t="s">
        <v>193</v>
      </c>
      <c r="I118" s="2" t="s">
        <v>158</v>
      </c>
      <c r="J118" s="43">
        <v>6900</v>
      </c>
      <c r="K118" s="37">
        <v>44169</v>
      </c>
      <c r="L118" s="114" t="s">
        <v>141</v>
      </c>
      <c r="M118" s="61" t="s">
        <v>166</v>
      </c>
      <c r="N118" s="16"/>
      <c r="O118" s="4"/>
      <c r="P118" s="16"/>
    </row>
    <row r="119" spans="4:16" ht="30" x14ac:dyDescent="0.25">
      <c r="D119" s="65" t="s">
        <v>49</v>
      </c>
      <c r="E119" s="5" t="s">
        <v>68</v>
      </c>
      <c r="F119" s="1" t="s">
        <v>105</v>
      </c>
      <c r="G119" s="2" t="s">
        <v>123</v>
      </c>
      <c r="H119" s="1" t="s">
        <v>188</v>
      </c>
      <c r="I119" s="2" t="s">
        <v>169</v>
      </c>
      <c r="J119" s="43">
        <v>4690</v>
      </c>
      <c r="K119" s="37">
        <v>44161</v>
      </c>
      <c r="L119" s="114" t="s">
        <v>141</v>
      </c>
      <c r="M119" s="61" t="s">
        <v>166</v>
      </c>
      <c r="N119" s="16"/>
      <c r="O119" s="4"/>
      <c r="P119" s="16"/>
    </row>
    <row r="120" spans="4:16" ht="30" x14ac:dyDescent="0.25">
      <c r="D120" s="65" t="s">
        <v>54</v>
      </c>
      <c r="E120" s="5" t="s">
        <v>68</v>
      </c>
      <c r="F120" s="1" t="s">
        <v>110</v>
      </c>
      <c r="G120" s="2" t="s">
        <v>123</v>
      </c>
      <c r="H120" s="1" t="s">
        <v>190</v>
      </c>
      <c r="I120" s="2" t="s">
        <v>158</v>
      </c>
      <c r="J120" s="43">
        <v>5790</v>
      </c>
      <c r="K120" s="37">
        <v>44161</v>
      </c>
      <c r="L120" s="114" t="s">
        <v>141</v>
      </c>
      <c r="M120" s="61" t="s">
        <v>166</v>
      </c>
      <c r="N120" s="16"/>
      <c r="O120" s="4"/>
      <c r="P120" s="16"/>
    </row>
    <row r="121" spans="4:16" ht="30" x14ac:dyDescent="0.25">
      <c r="D121" s="65" t="s">
        <v>55</v>
      </c>
      <c r="E121" s="5" t="s">
        <v>68</v>
      </c>
      <c r="F121" s="1" t="s">
        <v>111</v>
      </c>
      <c r="G121" s="2" t="s">
        <v>123</v>
      </c>
      <c r="H121" s="1" t="s">
        <v>191</v>
      </c>
      <c r="I121" s="2" t="s">
        <v>160</v>
      </c>
      <c r="J121" s="43">
        <v>7020</v>
      </c>
      <c r="K121" s="37">
        <v>44161</v>
      </c>
      <c r="L121" s="114" t="s">
        <v>141</v>
      </c>
      <c r="M121" s="61" t="s">
        <v>166</v>
      </c>
      <c r="N121" s="16"/>
      <c r="O121" s="4"/>
      <c r="P121" s="16"/>
    </row>
    <row r="122" spans="4:16" ht="30" x14ac:dyDescent="0.25">
      <c r="D122" s="65" t="s">
        <v>56</v>
      </c>
      <c r="E122" s="5" t="s">
        <v>68</v>
      </c>
      <c r="F122" s="1" t="s">
        <v>112</v>
      </c>
      <c r="G122" s="2" t="s">
        <v>123</v>
      </c>
      <c r="H122" s="1" t="s">
        <v>192</v>
      </c>
      <c r="I122" s="2" t="s">
        <v>158</v>
      </c>
      <c r="J122" s="43">
        <v>9600</v>
      </c>
      <c r="K122" s="37">
        <v>44161</v>
      </c>
      <c r="L122" s="114" t="s">
        <v>141</v>
      </c>
      <c r="M122" s="61" t="s">
        <v>166</v>
      </c>
      <c r="N122" s="16"/>
      <c r="O122" s="4"/>
      <c r="P122" s="16"/>
    </row>
    <row r="123" spans="4:16" ht="30" x14ac:dyDescent="0.25">
      <c r="D123" s="65" t="s">
        <v>57</v>
      </c>
      <c r="E123" s="5" t="s">
        <v>68</v>
      </c>
      <c r="F123" s="1" t="s">
        <v>113</v>
      </c>
      <c r="G123" s="2" t="s">
        <v>123</v>
      </c>
      <c r="H123" s="1" t="s">
        <v>192</v>
      </c>
      <c r="I123" s="2" t="s">
        <v>158</v>
      </c>
      <c r="J123" s="43">
        <v>4032</v>
      </c>
      <c r="K123" s="37">
        <v>44161</v>
      </c>
      <c r="L123" s="114" t="s">
        <v>141</v>
      </c>
      <c r="M123" s="61" t="s">
        <v>166</v>
      </c>
      <c r="N123" s="16"/>
      <c r="O123" s="4"/>
      <c r="P123" s="16"/>
    </row>
    <row r="124" spans="4:16" ht="30" x14ac:dyDescent="0.25">
      <c r="D124" s="65" t="s">
        <v>58</v>
      </c>
      <c r="E124" s="5" t="s">
        <v>68</v>
      </c>
      <c r="F124" s="1" t="s">
        <v>114</v>
      </c>
      <c r="G124" s="2" t="s">
        <v>126</v>
      </c>
      <c r="H124" s="2" t="s">
        <v>161</v>
      </c>
      <c r="I124" s="2" t="s">
        <v>161</v>
      </c>
      <c r="J124" s="43">
        <v>3200.88</v>
      </c>
      <c r="K124" s="37">
        <v>44155</v>
      </c>
      <c r="L124" s="109">
        <v>44155</v>
      </c>
      <c r="M124" s="61" t="s">
        <v>167</v>
      </c>
      <c r="N124" s="16"/>
      <c r="O124" s="4"/>
      <c r="P124" s="16"/>
    </row>
    <row r="125" spans="4:16" ht="30" x14ac:dyDescent="0.25">
      <c r="D125" s="65" t="s">
        <v>63</v>
      </c>
      <c r="E125" s="5" t="s">
        <v>68</v>
      </c>
      <c r="F125" s="1" t="s">
        <v>118</v>
      </c>
      <c r="G125" s="2" t="s">
        <v>124</v>
      </c>
      <c r="H125" s="2" t="s">
        <v>137</v>
      </c>
      <c r="I125" s="2" t="s">
        <v>137</v>
      </c>
      <c r="J125" s="43">
        <v>5145</v>
      </c>
      <c r="K125" s="37">
        <v>44153</v>
      </c>
      <c r="L125" s="109">
        <v>44165</v>
      </c>
      <c r="M125" s="61">
        <v>5145</v>
      </c>
      <c r="N125" s="16"/>
      <c r="O125" s="4"/>
      <c r="P125" s="16"/>
    </row>
    <row r="126" spans="4:16" ht="30" x14ac:dyDescent="0.25">
      <c r="D126" s="65" t="s">
        <v>53</v>
      </c>
      <c r="E126" s="5" t="s">
        <v>68</v>
      </c>
      <c r="F126" s="1" t="s">
        <v>109</v>
      </c>
      <c r="G126" s="2" t="s">
        <v>124</v>
      </c>
      <c r="H126" s="2" t="s">
        <v>159</v>
      </c>
      <c r="I126" s="2" t="s">
        <v>159</v>
      </c>
      <c r="J126" s="43">
        <v>214</v>
      </c>
      <c r="K126" s="37">
        <v>44147</v>
      </c>
      <c r="L126" s="109">
        <v>44165</v>
      </c>
      <c r="M126" s="61">
        <v>214</v>
      </c>
      <c r="N126" s="16"/>
      <c r="O126" s="4"/>
      <c r="P126" s="16"/>
    </row>
    <row r="127" spans="4:16" ht="90" x14ac:dyDescent="0.25">
      <c r="D127" s="65" t="s">
        <v>45</v>
      </c>
      <c r="E127" s="5" t="s">
        <v>68</v>
      </c>
      <c r="F127" s="1" t="s">
        <v>102</v>
      </c>
      <c r="G127" s="2" t="s">
        <v>123</v>
      </c>
      <c r="H127" s="1" t="s">
        <v>189</v>
      </c>
      <c r="I127" s="2" t="s">
        <v>169</v>
      </c>
      <c r="J127" s="43">
        <v>1674</v>
      </c>
      <c r="K127" s="37">
        <v>44146</v>
      </c>
      <c r="L127" s="109">
        <v>44165</v>
      </c>
      <c r="M127" s="61">
        <v>1216</v>
      </c>
      <c r="N127" s="16"/>
      <c r="O127" s="4"/>
      <c r="P127" s="16"/>
    </row>
    <row r="128" spans="4:16" ht="30" x14ac:dyDescent="0.25">
      <c r="D128" s="65" t="s">
        <v>52</v>
      </c>
      <c r="E128" s="5" t="s">
        <v>68</v>
      </c>
      <c r="F128" s="1" t="s">
        <v>108</v>
      </c>
      <c r="G128" s="2" t="s">
        <v>124</v>
      </c>
      <c r="H128" s="2" t="s">
        <v>131</v>
      </c>
      <c r="I128" s="2" t="s">
        <v>131</v>
      </c>
      <c r="J128" s="43">
        <v>1337.7</v>
      </c>
      <c r="K128" s="37">
        <v>44146</v>
      </c>
      <c r="L128" s="109">
        <v>44172</v>
      </c>
      <c r="M128" s="61">
        <v>1337.7</v>
      </c>
      <c r="N128" s="16"/>
      <c r="O128" s="4"/>
      <c r="P128" s="16"/>
    </row>
    <row r="129" spans="4:16" ht="30" x14ac:dyDescent="0.25">
      <c r="D129" s="65" t="s">
        <v>46</v>
      </c>
      <c r="E129" s="5" t="s">
        <v>68</v>
      </c>
      <c r="F129" s="1" t="s">
        <v>86</v>
      </c>
      <c r="G129" s="2" t="s">
        <v>123</v>
      </c>
      <c r="H129" s="2" t="s">
        <v>156</v>
      </c>
      <c r="I129" s="2" t="s">
        <v>156</v>
      </c>
      <c r="J129" s="43">
        <v>2970</v>
      </c>
      <c r="K129" s="37">
        <v>44145</v>
      </c>
      <c r="L129" s="114" t="s">
        <v>141</v>
      </c>
      <c r="M129" s="61" t="s">
        <v>166</v>
      </c>
      <c r="N129" s="16"/>
      <c r="O129" s="4"/>
      <c r="P129" s="16"/>
    </row>
    <row r="130" spans="4:16" ht="30" x14ac:dyDescent="0.25">
      <c r="D130" s="65" t="s">
        <v>50</v>
      </c>
      <c r="E130" s="5" t="s">
        <v>68</v>
      </c>
      <c r="F130" s="1" t="s">
        <v>106</v>
      </c>
      <c r="G130" s="2" t="s">
        <v>124</v>
      </c>
      <c r="H130" s="2" t="s">
        <v>157</v>
      </c>
      <c r="I130" s="2" t="s">
        <v>157</v>
      </c>
      <c r="J130" s="43">
        <v>2850</v>
      </c>
      <c r="K130" s="37">
        <v>44144</v>
      </c>
      <c r="L130" s="109">
        <v>44145</v>
      </c>
      <c r="M130" s="61">
        <v>2850</v>
      </c>
      <c r="N130" s="16"/>
      <c r="O130" s="4"/>
      <c r="P130" s="16"/>
    </row>
    <row r="131" spans="4:16" ht="30" x14ac:dyDescent="0.25">
      <c r="D131" s="65" t="s">
        <v>47</v>
      </c>
      <c r="E131" s="5" t="s">
        <v>68</v>
      </c>
      <c r="F131" s="1" t="s">
        <v>103</v>
      </c>
      <c r="G131" s="2" t="s">
        <v>124</v>
      </c>
      <c r="H131" s="2" t="s">
        <v>147</v>
      </c>
      <c r="I131" s="2" t="s">
        <v>147</v>
      </c>
      <c r="J131" s="43">
        <v>556.52</v>
      </c>
      <c r="K131" s="37">
        <v>44138</v>
      </c>
      <c r="L131" s="109">
        <v>44151</v>
      </c>
      <c r="M131" s="61">
        <v>556.52</v>
      </c>
      <c r="N131" s="16"/>
      <c r="O131" s="4"/>
      <c r="P131" s="16"/>
    </row>
    <row r="132" spans="4:16" ht="30" x14ac:dyDescent="0.25">
      <c r="D132" s="65" t="s">
        <v>48</v>
      </c>
      <c r="E132" s="5" t="s">
        <v>68</v>
      </c>
      <c r="F132" s="1" t="s">
        <v>104</v>
      </c>
      <c r="G132" s="2" t="s">
        <v>124</v>
      </c>
      <c r="H132" s="2" t="s">
        <v>146</v>
      </c>
      <c r="I132" s="2" t="s">
        <v>146</v>
      </c>
      <c r="J132" s="43">
        <v>465.56</v>
      </c>
      <c r="K132" s="37">
        <v>44138</v>
      </c>
      <c r="L132" s="109">
        <v>44139</v>
      </c>
      <c r="M132" s="61">
        <v>465.56</v>
      </c>
      <c r="N132" s="16"/>
      <c r="O132" s="4"/>
      <c r="P132" s="16"/>
    </row>
    <row r="133" spans="4:16" ht="90" x14ac:dyDescent="0.25">
      <c r="D133" s="65" t="s">
        <v>42</v>
      </c>
      <c r="E133" s="5" t="s">
        <v>68</v>
      </c>
      <c r="F133" s="1" t="s">
        <v>101</v>
      </c>
      <c r="G133" s="2" t="s">
        <v>123</v>
      </c>
      <c r="H133" s="1" t="s">
        <v>186</v>
      </c>
      <c r="I133" s="2" t="s">
        <v>154</v>
      </c>
      <c r="J133" s="43">
        <v>3980</v>
      </c>
      <c r="K133" s="37">
        <v>44132</v>
      </c>
      <c r="L133" s="109">
        <v>44154</v>
      </c>
      <c r="M133" s="61">
        <v>3980</v>
      </c>
      <c r="N133" s="16"/>
      <c r="O133" s="4"/>
      <c r="P133" s="16"/>
    </row>
    <row r="134" spans="4:16" ht="60" x14ac:dyDescent="0.25">
      <c r="D134" s="65" t="s">
        <v>43</v>
      </c>
      <c r="E134" s="5" t="s">
        <v>68</v>
      </c>
      <c r="F134" s="1" t="s">
        <v>195</v>
      </c>
      <c r="G134" s="2" t="s">
        <v>123</v>
      </c>
      <c r="H134" s="1" t="s">
        <v>187</v>
      </c>
      <c r="I134" s="2" t="s">
        <v>155</v>
      </c>
      <c r="J134" s="43">
        <v>4282</v>
      </c>
      <c r="K134" s="37">
        <v>44132</v>
      </c>
      <c r="L134" s="114" t="s">
        <v>141</v>
      </c>
      <c r="M134" s="61" t="s">
        <v>166</v>
      </c>
      <c r="N134" s="16"/>
      <c r="O134" s="4"/>
      <c r="P134" s="16"/>
    </row>
    <row r="135" spans="4:16" ht="30" x14ac:dyDescent="0.25">
      <c r="D135" s="65" t="s">
        <v>44</v>
      </c>
      <c r="E135" s="5" t="s">
        <v>68</v>
      </c>
      <c r="F135" s="1" t="s">
        <v>93</v>
      </c>
      <c r="G135" s="2" t="s">
        <v>123</v>
      </c>
      <c r="H135" s="1" t="s">
        <v>185</v>
      </c>
      <c r="I135" s="2" t="s">
        <v>149</v>
      </c>
      <c r="J135" s="43">
        <v>10530</v>
      </c>
      <c r="K135" s="37">
        <v>44131</v>
      </c>
      <c r="L135" s="109">
        <v>44174</v>
      </c>
      <c r="M135" s="61">
        <v>7072.5</v>
      </c>
      <c r="N135" s="16"/>
      <c r="O135" s="4"/>
      <c r="P135" s="16"/>
    </row>
    <row r="136" spans="4:16" ht="30" x14ac:dyDescent="0.25">
      <c r="D136" s="65" t="s">
        <v>40</v>
      </c>
      <c r="E136" s="5" t="s">
        <v>68</v>
      </c>
      <c r="F136" s="1" t="s">
        <v>261</v>
      </c>
      <c r="G136" s="2" t="s">
        <v>124</v>
      </c>
      <c r="H136" s="2" t="s">
        <v>152</v>
      </c>
      <c r="I136" s="2" t="s">
        <v>152</v>
      </c>
      <c r="J136" s="43">
        <v>6622.6</v>
      </c>
      <c r="K136" s="37">
        <v>44109</v>
      </c>
      <c r="L136" s="114" t="s">
        <v>141</v>
      </c>
      <c r="M136" s="61" t="s">
        <v>166</v>
      </c>
      <c r="N136" s="16"/>
      <c r="O136" s="4"/>
      <c r="P136" s="16"/>
    </row>
    <row r="137" spans="4:16" ht="30" x14ac:dyDescent="0.25">
      <c r="D137" s="65" t="s">
        <v>41</v>
      </c>
      <c r="E137" s="5" t="s">
        <v>68</v>
      </c>
      <c r="F137" s="1" t="s">
        <v>100</v>
      </c>
      <c r="G137" s="2" t="s">
        <v>124</v>
      </c>
      <c r="H137" s="2" t="s">
        <v>153</v>
      </c>
      <c r="I137" s="2" t="s">
        <v>153</v>
      </c>
      <c r="J137" s="43">
        <v>295.7</v>
      </c>
      <c r="K137" s="37">
        <v>44109</v>
      </c>
      <c r="L137" s="109">
        <v>44147</v>
      </c>
      <c r="M137" s="61">
        <v>310.7</v>
      </c>
      <c r="N137" s="16"/>
      <c r="O137" s="4"/>
      <c r="P137" s="16"/>
    </row>
    <row r="138" spans="4:16" ht="30" x14ac:dyDescent="0.25">
      <c r="D138" s="65" t="s">
        <v>39</v>
      </c>
      <c r="E138" s="5" t="s">
        <v>68</v>
      </c>
      <c r="F138" s="1" t="s">
        <v>99</v>
      </c>
      <c r="G138" s="2" t="s">
        <v>123</v>
      </c>
      <c r="H138" s="1" t="s">
        <v>184</v>
      </c>
      <c r="I138" s="2" t="s">
        <v>140</v>
      </c>
      <c r="J138" s="43">
        <v>5300</v>
      </c>
      <c r="K138" s="37">
        <v>44106</v>
      </c>
      <c r="L138" s="114" t="s">
        <v>141</v>
      </c>
      <c r="M138" s="61" t="s">
        <v>166</v>
      </c>
      <c r="N138" s="16"/>
      <c r="O138" s="4"/>
      <c r="P138" s="16"/>
    </row>
    <row r="139" spans="4:16" ht="30" x14ac:dyDescent="0.25">
      <c r="D139" s="65" t="s">
        <v>37</v>
      </c>
      <c r="E139" s="5" t="s">
        <v>68</v>
      </c>
      <c r="F139" s="1" t="s">
        <v>88</v>
      </c>
      <c r="G139" s="2" t="s">
        <v>123</v>
      </c>
      <c r="H139" s="1" t="s">
        <v>183</v>
      </c>
      <c r="I139" s="2" t="s">
        <v>139</v>
      </c>
      <c r="J139" s="43">
        <v>6552.5</v>
      </c>
      <c r="K139" s="37">
        <v>44092</v>
      </c>
      <c r="L139" s="109">
        <v>44195</v>
      </c>
      <c r="M139" s="61">
        <v>7519.8</v>
      </c>
      <c r="N139" s="16"/>
      <c r="O139" s="4"/>
      <c r="P139" s="16"/>
    </row>
    <row r="140" spans="4:16" ht="30" x14ac:dyDescent="0.25">
      <c r="D140" s="65" t="s">
        <v>38</v>
      </c>
      <c r="E140" s="5" t="s">
        <v>68</v>
      </c>
      <c r="F140" s="1" t="s">
        <v>98</v>
      </c>
      <c r="G140" s="2" t="s">
        <v>124</v>
      </c>
      <c r="H140" s="2" t="s">
        <v>151</v>
      </c>
      <c r="I140" s="2" t="s">
        <v>151</v>
      </c>
      <c r="J140" s="43">
        <v>621</v>
      </c>
      <c r="K140" s="37">
        <v>44092</v>
      </c>
      <c r="L140" s="109">
        <v>44182</v>
      </c>
      <c r="M140" s="61">
        <v>621</v>
      </c>
      <c r="N140" s="16"/>
      <c r="O140" s="4"/>
      <c r="P140" s="16"/>
    </row>
    <row r="141" spans="4:16" ht="30" x14ac:dyDescent="0.25">
      <c r="D141" s="65" t="s">
        <v>36</v>
      </c>
      <c r="E141" s="5" t="s">
        <v>68</v>
      </c>
      <c r="F141" s="1" t="s">
        <v>97</v>
      </c>
      <c r="G141" s="2" t="s">
        <v>123</v>
      </c>
      <c r="H141" s="1" t="s">
        <v>182</v>
      </c>
      <c r="I141" s="2" t="s">
        <v>150</v>
      </c>
      <c r="J141" s="43">
        <v>1503</v>
      </c>
      <c r="K141" s="37">
        <v>44084</v>
      </c>
      <c r="L141" s="109">
        <v>44104</v>
      </c>
      <c r="M141" s="61">
        <v>1503</v>
      </c>
      <c r="N141" s="16"/>
      <c r="O141" s="4"/>
      <c r="P141" s="16"/>
    </row>
    <row r="142" spans="4:16" ht="30" x14ac:dyDescent="0.25">
      <c r="D142" s="65" t="s">
        <v>35</v>
      </c>
      <c r="E142" s="5" t="s">
        <v>68</v>
      </c>
      <c r="F142" s="1" t="s">
        <v>96</v>
      </c>
      <c r="G142" s="2" t="s">
        <v>123</v>
      </c>
      <c r="H142" s="1" t="s">
        <v>181</v>
      </c>
      <c r="I142" s="2" t="s">
        <v>137</v>
      </c>
      <c r="J142" s="43">
        <v>32725</v>
      </c>
      <c r="K142" s="37">
        <v>44055</v>
      </c>
      <c r="L142" s="109">
        <v>44104</v>
      </c>
      <c r="M142" s="61">
        <v>32725</v>
      </c>
      <c r="N142" s="16"/>
      <c r="O142" s="4"/>
      <c r="P142" s="16"/>
    </row>
    <row r="143" spans="4:16" ht="30" x14ac:dyDescent="0.25">
      <c r="D143" s="65" t="s">
        <v>23</v>
      </c>
      <c r="E143" s="5" t="s">
        <v>68</v>
      </c>
      <c r="F143" s="1" t="s">
        <v>84</v>
      </c>
      <c r="G143" s="2" t="s">
        <v>123</v>
      </c>
      <c r="H143" s="2" t="s">
        <v>142</v>
      </c>
      <c r="I143" s="2" t="s">
        <v>142</v>
      </c>
      <c r="J143" s="43">
        <v>24000</v>
      </c>
      <c r="K143" s="37">
        <v>44033</v>
      </c>
      <c r="L143" s="114" t="s">
        <v>141</v>
      </c>
      <c r="M143" s="61" t="s">
        <v>166</v>
      </c>
      <c r="N143" s="16"/>
      <c r="O143" s="4"/>
      <c r="P143" s="16"/>
    </row>
    <row r="144" spans="4:16" ht="30" x14ac:dyDescent="0.25">
      <c r="D144" s="65" t="s">
        <v>32</v>
      </c>
      <c r="E144" s="5" t="s">
        <v>68</v>
      </c>
      <c r="F144" s="1" t="s">
        <v>93</v>
      </c>
      <c r="G144" s="2" t="s">
        <v>123</v>
      </c>
      <c r="H144" s="1" t="s">
        <v>180</v>
      </c>
      <c r="I144" s="2" t="s">
        <v>149</v>
      </c>
      <c r="J144" s="43">
        <v>4537.5</v>
      </c>
      <c r="K144" s="37">
        <v>44019</v>
      </c>
      <c r="L144" s="109">
        <v>44083</v>
      </c>
      <c r="M144" s="61">
        <v>4537.5</v>
      </c>
      <c r="N144" s="16"/>
      <c r="O144" s="4"/>
      <c r="P144" s="16"/>
    </row>
    <row r="145" spans="4:16" ht="30" x14ac:dyDescent="0.25">
      <c r="D145" s="65" t="s">
        <v>33</v>
      </c>
      <c r="E145" s="5" t="s">
        <v>68</v>
      </c>
      <c r="F145" s="1" t="s">
        <v>94</v>
      </c>
      <c r="G145" s="2" t="s">
        <v>123</v>
      </c>
      <c r="H145" s="1" t="s">
        <v>180</v>
      </c>
      <c r="I145" s="2" t="s">
        <v>149</v>
      </c>
      <c r="J145" s="43">
        <v>5782.5</v>
      </c>
      <c r="K145" s="37">
        <v>44018</v>
      </c>
      <c r="L145" s="109">
        <v>44162</v>
      </c>
      <c r="M145" s="61">
        <v>5782.5</v>
      </c>
      <c r="N145" s="16"/>
      <c r="O145" s="4"/>
      <c r="P145" s="16"/>
    </row>
    <row r="146" spans="4:16" ht="30" x14ac:dyDescent="0.25">
      <c r="D146" s="65" t="s">
        <v>34</v>
      </c>
      <c r="E146" s="5" t="s">
        <v>68</v>
      </c>
      <c r="F146" s="1" t="s">
        <v>95</v>
      </c>
      <c r="G146" s="2" t="s">
        <v>124</v>
      </c>
      <c r="H146" s="2" t="s">
        <v>146</v>
      </c>
      <c r="I146" s="2" t="s">
        <v>146</v>
      </c>
      <c r="J146" s="43">
        <v>343.03</v>
      </c>
      <c r="K146" s="37">
        <v>44011</v>
      </c>
      <c r="L146" s="109">
        <v>44012</v>
      </c>
      <c r="M146" s="61">
        <v>343.03</v>
      </c>
      <c r="N146" s="16"/>
      <c r="O146" s="4"/>
      <c r="P146" s="16"/>
    </row>
    <row r="147" spans="4:16" ht="30" x14ac:dyDescent="0.25">
      <c r="D147" s="65" t="s">
        <v>29</v>
      </c>
      <c r="E147" s="5" t="s">
        <v>68</v>
      </c>
      <c r="F147" s="1" t="s">
        <v>90</v>
      </c>
      <c r="G147" s="2" t="s">
        <v>124</v>
      </c>
      <c r="H147" s="2" t="s">
        <v>146</v>
      </c>
      <c r="I147" s="2" t="s">
        <v>146</v>
      </c>
      <c r="J147" s="43">
        <v>234.02</v>
      </c>
      <c r="K147" s="37">
        <v>43999</v>
      </c>
      <c r="L147" s="109">
        <v>44144</v>
      </c>
      <c r="M147" s="61">
        <v>234.02</v>
      </c>
      <c r="N147" s="16"/>
      <c r="O147" s="4"/>
      <c r="P147" s="4"/>
    </row>
    <row r="148" spans="4:16" ht="30" x14ac:dyDescent="0.25">
      <c r="D148" s="65" t="s">
        <v>30</v>
      </c>
      <c r="E148" s="5" t="s">
        <v>68</v>
      </c>
      <c r="F148" s="1" t="s">
        <v>91</v>
      </c>
      <c r="G148" s="2" t="s">
        <v>124</v>
      </c>
      <c r="H148" s="2" t="s">
        <v>147</v>
      </c>
      <c r="I148" s="2" t="s">
        <v>147</v>
      </c>
      <c r="J148" s="43">
        <v>328.96</v>
      </c>
      <c r="K148" s="37">
        <v>43999</v>
      </c>
      <c r="L148" s="109">
        <v>43999</v>
      </c>
      <c r="M148" s="61">
        <v>328.96</v>
      </c>
    </row>
    <row r="149" spans="4:16" ht="30" x14ac:dyDescent="0.25">
      <c r="D149" s="65" t="s">
        <v>31</v>
      </c>
      <c r="E149" s="5" t="s">
        <v>68</v>
      </c>
      <c r="F149" s="1" t="s">
        <v>92</v>
      </c>
      <c r="G149" s="2" t="s">
        <v>124</v>
      </c>
      <c r="H149" s="2" t="s">
        <v>148</v>
      </c>
      <c r="I149" s="2" t="s">
        <v>148</v>
      </c>
      <c r="J149" s="43">
        <v>209.01</v>
      </c>
      <c r="K149" s="37">
        <v>43999</v>
      </c>
      <c r="L149" s="114" t="s">
        <v>141</v>
      </c>
      <c r="M149" s="61" t="s">
        <v>166</v>
      </c>
    </row>
    <row r="150" spans="4:16" ht="30" x14ac:dyDescent="0.25">
      <c r="D150" s="65" t="s">
        <v>28</v>
      </c>
      <c r="E150" s="5" t="s">
        <v>68</v>
      </c>
      <c r="F150" s="1" t="s">
        <v>89</v>
      </c>
      <c r="G150" s="2" t="s">
        <v>123</v>
      </c>
      <c r="H150" s="2" t="s">
        <v>145</v>
      </c>
      <c r="I150" s="2" t="s">
        <v>145</v>
      </c>
      <c r="J150" s="43">
        <v>10900</v>
      </c>
      <c r="K150" s="37">
        <v>43998</v>
      </c>
      <c r="L150" s="109">
        <v>44161</v>
      </c>
      <c r="M150" s="61">
        <v>14760</v>
      </c>
    </row>
    <row r="151" spans="4:16" ht="30" x14ac:dyDescent="0.25">
      <c r="D151" s="65" t="s">
        <v>27</v>
      </c>
      <c r="E151" s="5" t="s">
        <v>68</v>
      </c>
      <c r="F151" s="1" t="s">
        <v>88</v>
      </c>
      <c r="G151" s="2" t="s">
        <v>123</v>
      </c>
      <c r="H151" s="1" t="s">
        <v>179</v>
      </c>
      <c r="I151" s="2" t="s">
        <v>137</v>
      </c>
      <c r="J151" s="43">
        <v>7520.5</v>
      </c>
      <c r="K151" s="37">
        <v>43997</v>
      </c>
      <c r="L151" s="109">
        <v>44049</v>
      </c>
      <c r="M151" s="61">
        <v>7520.5</v>
      </c>
    </row>
    <row r="152" spans="4:16" ht="30" x14ac:dyDescent="0.25">
      <c r="D152" s="65" t="s">
        <v>25</v>
      </c>
      <c r="E152" s="5" t="s">
        <v>68</v>
      </c>
      <c r="F152" s="1" t="s">
        <v>86</v>
      </c>
      <c r="G152" s="2" t="s">
        <v>123</v>
      </c>
      <c r="H152" s="1" t="s">
        <v>171</v>
      </c>
      <c r="I152" s="2" t="s">
        <v>129</v>
      </c>
      <c r="J152" s="43">
        <v>1710</v>
      </c>
      <c r="K152" s="37">
        <v>43979</v>
      </c>
      <c r="L152" s="109">
        <v>44043</v>
      </c>
      <c r="M152" s="61">
        <v>1368</v>
      </c>
    </row>
    <row r="153" spans="4:16" ht="30" x14ac:dyDescent="0.25">
      <c r="D153" s="68" t="s">
        <v>260</v>
      </c>
      <c r="E153" s="17" t="s">
        <v>68</v>
      </c>
      <c r="F153" s="18" t="s">
        <v>219</v>
      </c>
      <c r="G153" s="19" t="s">
        <v>123</v>
      </c>
      <c r="H153" s="19" t="s">
        <v>139</v>
      </c>
      <c r="I153" s="19" t="s">
        <v>139</v>
      </c>
      <c r="J153" s="45">
        <v>39375.910000000003</v>
      </c>
      <c r="K153" s="38"/>
      <c r="L153" s="115"/>
      <c r="M153" s="101"/>
    </row>
    <row r="154" spans="4:16" ht="30" x14ac:dyDescent="0.25">
      <c r="D154" s="65" t="s">
        <v>26</v>
      </c>
      <c r="E154" s="5" t="s">
        <v>68</v>
      </c>
      <c r="F154" s="1" t="s">
        <v>87</v>
      </c>
      <c r="G154" s="2" t="s">
        <v>124</v>
      </c>
      <c r="H154" s="2" t="s">
        <v>143</v>
      </c>
      <c r="I154" s="2" t="s">
        <v>143</v>
      </c>
      <c r="J154" s="43">
        <v>412</v>
      </c>
      <c r="K154" s="37">
        <v>43971</v>
      </c>
      <c r="L154" s="109">
        <v>43978</v>
      </c>
      <c r="M154" s="61">
        <v>412</v>
      </c>
    </row>
    <row r="155" spans="4:16" ht="30" x14ac:dyDescent="0.25">
      <c r="D155" s="65" t="s">
        <v>24</v>
      </c>
      <c r="E155" s="5" t="s">
        <v>68</v>
      </c>
      <c r="F155" s="1" t="s">
        <v>85</v>
      </c>
      <c r="G155" s="2" t="s">
        <v>124</v>
      </c>
      <c r="H155" s="2" t="s">
        <v>144</v>
      </c>
      <c r="I155" s="2" t="s">
        <v>144</v>
      </c>
      <c r="J155" s="43">
        <v>417.9</v>
      </c>
      <c r="K155" s="37">
        <v>43959</v>
      </c>
      <c r="L155" s="109">
        <v>43965</v>
      </c>
      <c r="M155" s="61">
        <v>417.9</v>
      </c>
    </row>
    <row r="156" spans="4:16" ht="30" x14ac:dyDescent="0.25">
      <c r="D156" s="65" t="s">
        <v>21</v>
      </c>
      <c r="E156" s="5" t="s">
        <v>68</v>
      </c>
      <c r="F156" s="1" t="s">
        <v>82</v>
      </c>
      <c r="G156" s="2" t="s">
        <v>123</v>
      </c>
      <c r="H156" s="1" t="s">
        <v>178</v>
      </c>
      <c r="I156" s="2" t="s">
        <v>140</v>
      </c>
      <c r="J156" s="43">
        <v>4889</v>
      </c>
      <c r="K156" s="37">
        <v>43957</v>
      </c>
      <c r="L156" s="109">
        <v>44127</v>
      </c>
      <c r="M156" s="61">
        <v>4889</v>
      </c>
    </row>
    <row r="157" spans="4:16" ht="45" x14ac:dyDescent="0.25">
      <c r="D157" s="65" t="s">
        <v>22</v>
      </c>
      <c r="E157" s="5" t="s">
        <v>68</v>
      </c>
      <c r="F157" s="1" t="s">
        <v>83</v>
      </c>
      <c r="G157" s="2" t="s">
        <v>123</v>
      </c>
      <c r="H157" s="1" t="s">
        <v>177</v>
      </c>
      <c r="I157" s="2" t="s">
        <v>129</v>
      </c>
      <c r="J157" s="43">
        <v>14550</v>
      </c>
      <c r="K157" s="37">
        <v>43951</v>
      </c>
      <c r="L157" s="109">
        <v>43980</v>
      </c>
      <c r="M157" s="61">
        <v>14550</v>
      </c>
    </row>
    <row r="158" spans="4:16" ht="30" x14ac:dyDescent="0.25">
      <c r="D158" s="65" t="s">
        <v>20</v>
      </c>
      <c r="E158" s="5" t="s">
        <v>68</v>
      </c>
      <c r="F158" s="1" t="s">
        <v>81</v>
      </c>
      <c r="G158" s="2" t="s">
        <v>123</v>
      </c>
      <c r="H158" s="1" t="s">
        <v>176</v>
      </c>
      <c r="I158" s="2" t="s">
        <v>127</v>
      </c>
      <c r="J158" s="43">
        <v>4485</v>
      </c>
      <c r="K158" s="37">
        <v>43930</v>
      </c>
      <c r="L158" s="109">
        <v>43945</v>
      </c>
      <c r="M158" s="61">
        <v>4485</v>
      </c>
    </row>
    <row r="159" spans="4:16" ht="30" x14ac:dyDescent="0.25">
      <c r="D159" s="65" t="s">
        <v>19</v>
      </c>
      <c r="E159" s="5" t="s">
        <v>68</v>
      </c>
      <c r="F159" s="1" t="s">
        <v>80</v>
      </c>
      <c r="G159" s="2" t="s">
        <v>123</v>
      </c>
      <c r="H159" s="1" t="s">
        <v>175</v>
      </c>
      <c r="I159" s="2" t="s">
        <v>139</v>
      </c>
      <c r="J159" s="43">
        <v>4408</v>
      </c>
      <c r="K159" s="37">
        <v>43920</v>
      </c>
      <c r="L159" s="109">
        <v>43920</v>
      </c>
      <c r="M159" s="61">
        <v>4408</v>
      </c>
    </row>
    <row r="160" spans="4:16" ht="30" x14ac:dyDescent="0.25">
      <c r="D160" s="65" t="s">
        <v>18</v>
      </c>
      <c r="E160" s="5" t="s">
        <v>68</v>
      </c>
      <c r="F160" s="1" t="s">
        <v>79</v>
      </c>
      <c r="G160" s="2" t="s">
        <v>123</v>
      </c>
      <c r="H160" s="1" t="s">
        <v>174</v>
      </c>
      <c r="I160" s="2" t="s">
        <v>138</v>
      </c>
      <c r="J160" s="43">
        <v>5500</v>
      </c>
      <c r="K160" s="37">
        <v>43902</v>
      </c>
      <c r="L160" s="109">
        <v>43913</v>
      </c>
      <c r="M160" s="61">
        <v>5500</v>
      </c>
    </row>
    <row r="161" spans="4:13" ht="30" x14ac:dyDescent="0.25">
      <c r="D161" s="65" t="s">
        <v>17</v>
      </c>
      <c r="E161" s="5" t="s">
        <v>68</v>
      </c>
      <c r="F161" s="1" t="s">
        <v>78</v>
      </c>
      <c r="G161" s="2" t="s">
        <v>123</v>
      </c>
      <c r="H161" s="1" t="s">
        <v>173</v>
      </c>
      <c r="I161" s="2" t="s">
        <v>137</v>
      </c>
      <c r="J161" s="43">
        <v>5750</v>
      </c>
      <c r="K161" s="37">
        <v>43892</v>
      </c>
      <c r="L161" s="109">
        <v>43910</v>
      </c>
      <c r="M161" s="61">
        <v>5750</v>
      </c>
    </row>
    <row r="162" spans="4:13" ht="30" x14ac:dyDescent="0.25">
      <c r="D162" s="65" t="s">
        <v>8</v>
      </c>
      <c r="E162" s="5" t="s">
        <v>68</v>
      </c>
      <c r="F162" s="1" t="s">
        <v>70</v>
      </c>
      <c r="G162" s="2" t="s">
        <v>123</v>
      </c>
      <c r="H162" s="1" t="s">
        <v>172</v>
      </c>
      <c r="I162" s="2" t="s">
        <v>128</v>
      </c>
      <c r="J162" s="43">
        <v>4860</v>
      </c>
      <c r="K162" s="37">
        <v>43867</v>
      </c>
      <c r="L162" s="109">
        <v>43889</v>
      </c>
      <c r="M162" s="61">
        <v>4050</v>
      </c>
    </row>
    <row r="163" spans="4:13" ht="30" x14ac:dyDescent="0.25">
      <c r="D163" s="65" t="s">
        <v>9</v>
      </c>
      <c r="E163" s="5" t="s">
        <v>68</v>
      </c>
      <c r="F163" s="1" t="s">
        <v>71</v>
      </c>
      <c r="G163" s="2" t="s">
        <v>123</v>
      </c>
      <c r="H163" s="1" t="s">
        <v>171</v>
      </c>
      <c r="I163" s="2" t="s">
        <v>129</v>
      </c>
      <c r="J163" s="43">
        <v>1710</v>
      </c>
      <c r="K163" s="37">
        <v>43861</v>
      </c>
      <c r="L163" s="109">
        <v>43951</v>
      </c>
      <c r="M163" s="61">
        <v>1710</v>
      </c>
    </row>
    <row r="164" spans="4:13" ht="30" x14ac:dyDescent="0.25">
      <c r="D164" s="65" t="s">
        <v>14</v>
      </c>
      <c r="E164" s="5" t="s">
        <v>68</v>
      </c>
      <c r="F164" s="1" t="s">
        <v>76</v>
      </c>
      <c r="G164" s="2" t="s">
        <v>125</v>
      </c>
      <c r="H164" s="2" t="s">
        <v>136</v>
      </c>
      <c r="I164" s="2" t="s">
        <v>136</v>
      </c>
      <c r="J164" s="43">
        <v>190</v>
      </c>
      <c r="K164" s="37">
        <v>43853</v>
      </c>
      <c r="L164" s="109">
        <v>43853</v>
      </c>
      <c r="M164" s="61">
        <v>190</v>
      </c>
    </row>
    <row r="165" spans="4:13" ht="30" x14ac:dyDescent="0.25">
      <c r="D165" s="65" t="s">
        <v>15</v>
      </c>
      <c r="E165" s="5" t="s">
        <v>68</v>
      </c>
      <c r="F165" s="1" t="s">
        <v>77</v>
      </c>
      <c r="G165" s="2" t="s">
        <v>124</v>
      </c>
      <c r="H165" s="2" t="s">
        <v>133</v>
      </c>
      <c r="I165" s="2" t="s">
        <v>133</v>
      </c>
      <c r="J165" s="43">
        <v>1381</v>
      </c>
      <c r="K165" s="37">
        <v>43853</v>
      </c>
      <c r="L165" s="109">
        <v>43874</v>
      </c>
      <c r="M165" s="61">
        <v>1381</v>
      </c>
    </row>
    <row r="166" spans="4:13" ht="30" x14ac:dyDescent="0.25">
      <c r="D166" s="65" t="s">
        <v>16</v>
      </c>
      <c r="E166" s="5" t="s">
        <v>68</v>
      </c>
      <c r="F166" s="1" t="s">
        <v>77</v>
      </c>
      <c r="G166" s="2" t="s">
        <v>124</v>
      </c>
      <c r="H166" s="2" t="s">
        <v>131</v>
      </c>
      <c r="I166" s="2" t="s">
        <v>131</v>
      </c>
      <c r="J166" s="43">
        <v>3758.88</v>
      </c>
      <c r="K166" s="37">
        <v>43853</v>
      </c>
      <c r="L166" s="109">
        <v>43872</v>
      </c>
      <c r="M166" s="61">
        <v>3758.88</v>
      </c>
    </row>
    <row r="167" spans="4:13" ht="30" x14ac:dyDescent="0.25">
      <c r="D167" s="65" t="s">
        <v>11</v>
      </c>
      <c r="E167" s="5" t="s">
        <v>68</v>
      </c>
      <c r="F167" s="1" t="s">
        <v>73</v>
      </c>
      <c r="G167" s="2" t="s">
        <v>124</v>
      </c>
      <c r="H167" s="2" t="s">
        <v>132</v>
      </c>
      <c r="I167" s="2" t="s">
        <v>132</v>
      </c>
      <c r="J167" s="43">
        <v>1244</v>
      </c>
      <c r="K167" s="37">
        <v>43847</v>
      </c>
      <c r="L167" s="109">
        <v>43857</v>
      </c>
      <c r="M167" s="61">
        <v>1244</v>
      </c>
    </row>
    <row r="168" spans="4:13" ht="30" x14ac:dyDescent="0.25">
      <c r="D168" s="65" t="s">
        <v>12</v>
      </c>
      <c r="E168" s="5" t="s">
        <v>68</v>
      </c>
      <c r="F168" s="1" t="s">
        <v>74</v>
      </c>
      <c r="G168" s="2" t="s">
        <v>124</v>
      </c>
      <c r="H168" s="2" t="s">
        <v>134</v>
      </c>
      <c r="I168" s="2" t="s">
        <v>134</v>
      </c>
      <c r="J168" s="43">
        <v>4170</v>
      </c>
      <c r="K168" s="37">
        <v>43847</v>
      </c>
      <c r="L168" s="109">
        <v>43858</v>
      </c>
      <c r="M168" s="61">
        <v>4170</v>
      </c>
    </row>
    <row r="169" spans="4:13" ht="30" x14ac:dyDescent="0.25">
      <c r="D169" s="65" t="s">
        <v>13</v>
      </c>
      <c r="E169" s="5" t="s">
        <v>68</v>
      </c>
      <c r="F169" s="1" t="s">
        <v>75</v>
      </c>
      <c r="G169" s="2" t="s">
        <v>124</v>
      </c>
      <c r="H169" s="2" t="s">
        <v>135</v>
      </c>
      <c r="I169" s="2" t="s">
        <v>135</v>
      </c>
      <c r="J169" s="43">
        <v>200</v>
      </c>
      <c r="K169" s="37">
        <v>43847</v>
      </c>
      <c r="L169" s="109">
        <v>43857</v>
      </c>
      <c r="M169" s="61">
        <v>200</v>
      </c>
    </row>
    <row r="170" spans="4:13" ht="30" x14ac:dyDescent="0.25">
      <c r="D170" s="65" t="s">
        <v>10</v>
      </c>
      <c r="E170" s="5" t="s">
        <v>68</v>
      </c>
      <c r="F170" s="1" t="s">
        <v>72</v>
      </c>
      <c r="G170" s="2" t="s">
        <v>124</v>
      </c>
      <c r="H170" s="2" t="s">
        <v>130</v>
      </c>
      <c r="I170" s="2" t="s">
        <v>130</v>
      </c>
      <c r="J170" s="43">
        <v>1500</v>
      </c>
      <c r="K170" s="37">
        <v>43846</v>
      </c>
      <c r="L170" s="109">
        <v>44131</v>
      </c>
      <c r="M170" s="61">
        <v>1800</v>
      </c>
    </row>
    <row r="171" spans="4:13" ht="30.75" thickBot="1" x14ac:dyDescent="0.3">
      <c r="D171" s="69" t="s">
        <v>7</v>
      </c>
      <c r="E171" s="24" t="s">
        <v>68</v>
      </c>
      <c r="F171" s="25" t="s">
        <v>69</v>
      </c>
      <c r="G171" s="26" t="s">
        <v>123</v>
      </c>
      <c r="H171" s="25" t="s">
        <v>170</v>
      </c>
      <c r="I171" s="26" t="s">
        <v>127</v>
      </c>
      <c r="J171" s="46">
        <v>35071.49</v>
      </c>
      <c r="K171" s="39">
        <v>43843</v>
      </c>
      <c r="L171" s="116">
        <v>43980</v>
      </c>
      <c r="M171" s="102">
        <v>46352.04</v>
      </c>
    </row>
    <row r="172" spans="4:13" x14ac:dyDescent="0.25">
      <c r="D172" s="70"/>
      <c r="E172" s="6"/>
      <c r="F172" s="3"/>
      <c r="G172" s="4"/>
      <c r="H172" s="13"/>
      <c r="I172" s="13"/>
      <c r="J172" s="27"/>
      <c r="K172" s="27"/>
      <c r="L172" s="117"/>
      <c r="M172" s="103"/>
    </row>
    <row r="173" spans="4:13" x14ac:dyDescent="0.25">
      <c r="D173" s="71"/>
      <c r="E173" s="14"/>
      <c r="F173" s="13"/>
      <c r="G173" s="13"/>
      <c r="H173" s="13"/>
      <c r="I173" s="13"/>
      <c r="J173" s="27"/>
      <c r="K173" s="27"/>
      <c r="L173" s="117"/>
      <c r="M173" s="103"/>
    </row>
    <row r="174" spans="4:13" x14ac:dyDescent="0.25">
      <c r="D174" s="71"/>
      <c r="E174" s="14"/>
      <c r="F174" s="13"/>
      <c r="G174" s="13"/>
      <c r="H174" s="13"/>
      <c r="I174" s="13"/>
      <c r="J174" s="27"/>
      <c r="K174" s="27"/>
      <c r="L174" s="117"/>
      <c r="M174" s="103"/>
    </row>
    <row r="175" spans="4:13" x14ac:dyDescent="0.25">
      <c r="D175" s="71"/>
      <c r="E175" s="14"/>
      <c r="F175" s="13"/>
      <c r="G175" s="13"/>
      <c r="H175" s="13"/>
      <c r="I175" s="13"/>
      <c r="J175" s="27"/>
      <c r="K175" s="27"/>
      <c r="L175" s="117"/>
      <c r="M175" s="103"/>
    </row>
    <row r="176" spans="4:13" x14ac:dyDescent="0.25">
      <c r="D176" s="71"/>
      <c r="E176" s="14"/>
      <c r="F176" s="13"/>
      <c r="G176" s="13"/>
      <c r="H176" s="13"/>
      <c r="I176" s="13"/>
      <c r="J176" s="27"/>
      <c r="K176" s="27"/>
      <c r="L176" s="117"/>
      <c r="M176" s="103"/>
    </row>
    <row r="177" spans="4:13" x14ac:dyDescent="0.25">
      <c r="D177" s="71"/>
      <c r="E177" s="14"/>
      <c r="F177" s="13"/>
      <c r="G177" s="13"/>
      <c r="H177" s="13"/>
      <c r="I177" s="13"/>
      <c r="J177" s="27"/>
      <c r="K177" s="27"/>
      <c r="L177" s="117"/>
      <c r="M177" s="103"/>
    </row>
  </sheetData>
  <hyperlinks>
    <hyperlink ref="H88" r:id="rId1" display="http://ge.ven.it/" xr:uid="{00000000-0004-0000-0000-000000000000}"/>
    <hyperlink ref="H89" r:id="rId2" display="http://ge.ven.it/" xr:uid="{00000000-0004-0000-0000-000001000000}"/>
    <hyperlink ref="H90" r:id="rId3" display="http://ge.ven.it/" xr:uid="{00000000-0004-0000-0000-000002000000}"/>
    <hyperlink ref="H84" r:id="rId4" display="http://ge.ven.it/" xr:uid="{00000000-0004-0000-0000-000003000000}"/>
  </hyperlinks>
  <pageMargins left="0.23622047244094491" right="0.23622047244094491" top="0.74803149606299213" bottom="0.74803149606299213" header="0.31496062992125984" footer="0.31496062992125984"/>
  <pageSetup paperSize="8" scale="47" fitToHeight="5" orientation="landscape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Foglio1</vt:lpstr>
      <vt:lpstr>Foglio1!Area_stampa</vt:lpstr>
      <vt:lpstr>Foglio1!Titoli_stampa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2023-11-30T14:02:10Z</dcterms:modified>
</cp:coreProperties>
</file>